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4220" windowHeight="9030" activeTab="4"/>
  </bookViews>
  <sheets>
    <sheet name="Score sheets" sheetId="1" r:id="rId1"/>
    <sheet name="Classic Tjets" sheetId="2" r:id="rId2"/>
    <sheet name="Stock Turbos" sheetId="3" r:id="rId3"/>
    <sheet name="Mod SuperG+" sheetId="4" r:id="rId4"/>
    <sheet name="Restricted Open" sheetId="5" r:id="rId5"/>
  </sheets>
  <definedNames/>
  <calcPr fullCalcOnLoad="1"/>
</workbook>
</file>

<file path=xl/sharedStrings.xml><?xml version="1.0" encoding="utf-8"?>
<sst xmlns="http://schemas.openxmlformats.org/spreadsheetml/2006/main" count="701" uniqueCount="62">
  <si>
    <t>Jason</t>
  </si>
  <si>
    <t>Barry</t>
  </si>
  <si>
    <t>Matelen</t>
  </si>
  <si>
    <t>Luke</t>
  </si>
  <si>
    <t>Richard</t>
  </si>
  <si>
    <t>Kev</t>
  </si>
  <si>
    <t>Chris</t>
  </si>
  <si>
    <t>Chad</t>
  </si>
  <si>
    <t>Tracey</t>
  </si>
  <si>
    <t>Drew</t>
  </si>
  <si>
    <t>Cam</t>
  </si>
  <si>
    <t>Karl</t>
  </si>
  <si>
    <t>Geoff</t>
  </si>
  <si>
    <t>Garth</t>
  </si>
  <si>
    <t>Super G</t>
  </si>
  <si>
    <t xml:space="preserve">Garth </t>
  </si>
  <si>
    <t xml:space="preserve">Luke </t>
  </si>
  <si>
    <t>Super G Qualifying</t>
  </si>
  <si>
    <t xml:space="preserve">Super G Finals </t>
  </si>
  <si>
    <t>Speed</t>
  </si>
  <si>
    <t xml:space="preserve"> </t>
  </si>
  <si>
    <t>Super g Final</t>
  </si>
  <si>
    <t>Consistancy</t>
  </si>
  <si>
    <t xml:space="preserve">Karl </t>
  </si>
  <si>
    <t xml:space="preserve">Tracey </t>
  </si>
  <si>
    <t>RO</t>
  </si>
  <si>
    <t>RO Qualifying</t>
  </si>
  <si>
    <t>Red</t>
  </si>
  <si>
    <t>Driver</t>
  </si>
  <si>
    <t>Lane</t>
  </si>
  <si>
    <t>Qualifying</t>
  </si>
  <si>
    <t>Race Details</t>
  </si>
  <si>
    <t>White</t>
  </si>
  <si>
    <t>Blue</t>
  </si>
  <si>
    <t>Consistency</t>
  </si>
  <si>
    <t xml:space="preserve">Division </t>
  </si>
  <si>
    <t>Finals</t>
  </si>
  <si>
    <t>None</t>
  </si>
  <si>
    <t># Drivers</t>
  </si>
  <si>
    <t># lanes</t>
  </si>
  <si>
    <t>Draw</t>
  </si>
  <si>
    <t>Scattered Draw</t>
  </si>
  <si>
    <t>Class</t>
  </si>
  <si>
    <t>Classic ThunderJets</t>
  </si>
  <si>
    <t>(to be used in final)</t>
  </si>
  <si>
    <t>(to be used in heats)</t>
  </si>
  <si>
    <t>Ranking</t>
  </si>
  <si>
    <t>Yellow</t>
  </si>
  <si>
    <t>Colours</t>
  </si>
  <si>
    <t>Heat results</t>
  </si>
  <si>
    <t>Mixed</t>
  </si>
  <si>
    <t>Jamie</t>
  </si>
  <si>
    <t>Heats</t>
  </si>
  <si>
    <t>Laps</t>
  </si>
  <si>
    <t>Placing</t>
  </si>
  <si>
    <t>Heat</t>
  </si>
  <si>
    <t>Value</t>
  </si>
  <si>
    <t>Consistency Final</t>
  </si>
  <si>
    <t>Speed Final</t>
  </si>
  <si>
    <t>Final</t>
  </si>
  <si>
    <t>Low heat</t>
  </si>
  <si>
    <t>Adjust Laps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</si>
</sst>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 applyProtection="1">
      <alignment horizontal="justify"/>
      <protection locked="0"/>
    </xf>
    <xf numFmtId="0" fontId="0" fillId="0" borderId="2" xfId="0" applyFill="1" applyBorder="1" applyAlignment="1" applyProtection="1">
      <alignment horizontal="justify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2" borderId="4" xfId="0" applyFill="1" applyBorder="1" applyAlignment="1">
      <alignment horizontal="center"/>
    </xf>
    <xf numFmtId="0" fontId="0" fillId="0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justify"/>
      <protection/>
    </xf>
    <xf numFmtId="0" fontId="0" fillId="0" borderId="6" xfId="0" applyFill="1" applyBorder="1" applyAlignment="1" applyProtection="1">
      <alignment/>
      <protection locked="0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Border="1" applyAlignment="1" applyProtection="1">
      <alignment wrapText="1"/>
      <protection/>
    </xf>
    <xf numFmtId="0" fontId="0" fillId="2" borderId="0" xfId="0" applyFill="1" applyAlignment="1">
      <alignment wrapText="1"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5" xfId="0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0" fillId="5" borderId="5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4" borderId="13" xfId="0" applyFill="1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47">
      <selection activeCell="B59" sqref="B59:I66"/>
    </sheetView>
  </sheetViews>
  <sheetFormatPr defaultColWidth="9.140625" defaultRowHeight="12.75"/>
  <sheetData>
    <row r="2" spans="1:9" ht="12.75">
      <c r="A2">
        <f>C2+E3+G4+I5</f>
        <v>52</v>
      </c>
      <c r="B2" t="s">
        <v>0</v>
      </c>
      <c r="C2">
        <v>11</v>
      </c>
      <c r="D2" t="s">
        <v>13</v>
      </c>
      <c r="E2">
        <v>15</v>
      </c>
      <c r="F2" t="s">
        <v>12</v>
      </c>
      <c r="G2">
        <v>15</v>
      </c>
      <c r="H2" t="s">
        <v>11</v>
      </c>
      <c r="I2">
        <v>17</v>
      </c>
    </row>
    <row r="3" spans="1:9" ht="12.75">
      <c r="A3">
        <f aca="true" t="shared" si="0" ref="A3:A12">C3+E4+G5+I6</f>
        <v>39</v>
      </c>
      <c r="B3" t="s">
        <v>1</v>
      </c>
      <c r="C3">
        <v>10</v>
      </c>
      <c r="D3" t="s">
        <v>0</v>
      </c>
      <c r="E3">
        <v>14</v>
      </c>
      <c r="F3" t="s">
        <v>13</v>
      </c>
      <c r="G3">
        <v>14</v>
      </c>
      <c r="H3" t="s">
        <v>12</v>
      </c>
      <c r="I3">
        <v>14</v>
      </c>
    </row>
    <row r="4" spans="1:9" ht="12.75">
      <c r="A4">
        <f t="shared" si="0"/>
        <v>29</v>
      </c>
      <c r="B4" t="s">
        <v>2</v>
      </c>
      <c r="C4">
        <v>7</v>
      </c>
      <c r="D4" t="s">
        <v>1</v>
      </c>
      <c r="E4">
        <v>10</v>
      </c>
      <c r="F4" t="s">
        <v>0</v>
      </c>
      <c r="G4">
        <v>14</v>
      </c>
      <c r="H4" t="s">
        <v>13</v>
      </c>
      <c r="I4">
        <v>14</v>
      </c>
    </row>
    <row r="5" spans="1:9" ht="12.75">
      <c r="A5">
        <f t="shared" si="0"/>
        <v>48</v>
      </c>
      <c r="B5" t="s">
        <v>3</v>
      </c>
      <c r="C5">
        <v>13</v>
      </c>
      <c r="D5" t="s">
        <v>2</v>
      </c>
      <c r="E5">
        <v>8</v>
      </c>
      <c r="F5" t="s">
        <v>1</v>
      </c>
      <c r="G5">
        <v>10</v>
      </c>
      <c r="H5" t="s">
        <v>0</v>
      </c>
      <c r="I5">
        <v>13</v>
      </c>
    </row>
    <row r="6" spans="1:9" ht="12.75">
      <c r="A6">
        <f t="shared" si="0"/>
        <v>48</v>
      </c>
      <c r="B6" t="s">
        <v>4</v>
      </c>
      <c r="C6">
        <v>12</v>
      </c>
      <c r="D6" t="s">
        <v>3</v>
      </c>
      <c r="E6">
        <v>8</v>
      </c>
      <c r="F6" t="s">
        <v>2</v>
      </c>
      <c r="G6">
        <v>6</v>
      </c>
      <c r="H6" t="s">
        <v>1</v>
      </c>
      <c r="I6">
        <v>9</v>
      </c>
    </row>
    <row r="7" spans="1:9" ht="12.75">
      <c r="A7">
        <f t="shared" si="0"/>
        <v>43</v>
      </c>
      <c r="B7" t="s">
        <v>5</v>
      </c>
      <c r="C7">
        <v>11</v>
      </c>
      <c r="D7" t="s">
        <v>4</v>
      </c>
      <c r="E7">
        <v>12</v>
      </c>
      <c r="F7" t="s">
        <v>3</v>
      </c>
      <c r="G7">
        <v>14</v>
      </c>
      <c r="H7" t="s">
        <v>2</v>
      </c>
      <c r="I7">
        <v>8</v>
      </c>
    </row>
    <row r="8" spans="1:9" ht="12.75">
      <c r="A8">
        <f t="shared" si="0"/>
        <v>57</v>
      </c>
      <c r="B8" t="s">
        <v>6</v>
      </c>
      <c r="C8">
        <v>14</v>
      </c>
      <c r="D8" t="s">
        <v>5</v>
      </c>
      <c r="E8">
        <v>11</v>
      </c>
      <c r="F8" t="s">
        <v>4</v>
      </c>
      <c r="G8">
        <v>12</v>
      </c>
      <c r="H8" t="s">
        <v>3</v>
      </c>
      <c r="I8">
        <v>13</v>
      </c>
    </row>
    <row r="9" spans="1:9" ht="12.75">
      <c r="A9">
        <f t="shared" si="0"/>
        <v>54</v>
      </c>
      <c r="B9" t="s">
        <v>7</v>
      </c>
      <c r="C9">
        <v>13</v>
      </c>
      <c r="D9" t="s">
        <v>6</v>
      </c>
      <c r="E9">
        <v>16</v>
      </c>
      <c r="F9" t="s">
        <v>5</v>
      </c>
      <c r="G9">
        <v>10</v>
      </c>
      <c r="H9" t="s">
        <v>4</v>
      </c>
      <c r="I9">
        <v>12</v>
      </c>
    </row>
    <row r="10" spans="1:9" ht="12.75">
      <c r="A10">
        <f t="shared" si="0"/>
        <v>58</v>
      </c>
      <c r="B10" t="s">
        <v>8</v>
      </c>
      <c r="C10">
        <v>15</v>
      </c>
      <c r="D10" t="s">
        <v>7</v>
      </c>
      <c r="E10">
        <v>14</v>
      </c>
      <c r="F10" t="s">
        <v>6</v>
      </c>
      <c r="G10">
        <v>15</v>
      </c>
      <c r="H10" t="s">
        <v>5</v>
      </c>
      <c r="I10">
        <v>11</v>
      </c>
    </row>
    <row r="11" spans="1:9" ht="12.75">
      <c r="A11">
        <f t="shared" si="0"/>
        <v>70</v>
      </c>
      <c r="B11" t="s">
        <v>9</v>
      </c>
      <c r="C11">
        <v>17</v>
      </c>
      <c r="D11" t="s">
        <v>8</v>
      </c>
      <c r="E11">
        <v>14</v>
      </c>
      <c r="F11" t="s">
        <v>7</v>
      </c>
      <c r="G11">
        <v>15</v>
      </c>
      <c r="H11" t="s">
        <v>6</v>
      </c>
      <c r="I11">
        <v>12</v>
      </c>
    </row>
    <row r="12" spans="1:9" ht="12.75">
      <c r="A12">
        <f t="shared" si="0"/>
        <v>62</v>
      </c>
      <c r="B12" t="s">
        <v>10</v>
      </c>
      <c r="C12">
        <v>14</v>
      </c>
      <c r="D12" t="s">
        <v>9</v>
      </c>
      <c r="E12">
        <v>18</v>
      </c>
      <c r="F12" t="s">
        <v>8</v>
      </c>
      <c r="G12">
        <v>15</v>
      </c>
      <c r="H12" t="s">
        <v>7</v>
      </c>
      <c r="I12">
        <v>12</v>
      </c>
    </row>
    <row r="13" spans="1:9" ht="12.75">
      <c r="A13">
        <f>C13+E14+G15+I2</f>
        <v>71</v>
      </c>
      <c r="B13" t="s">
        <v>11</v>
      </c>
      <c r="C13">
        <v>17</v>
      </c>
      <c r="D13" t="s">
        <v>10</v>
      </c>
      <c r="E13">
        <v>16</v>
      </c>
      <c r="F13" t="s">
        <v>9</v>
      </c>
      <c r="G13">
        <v>17</v>
      </c>
      <c r="H13" t="s">
        <v>8</v>
      </c>
      <c r="I13">
        <v>14</v>
      </c>
    </row>
    <row r="14" spans="1:9" ht="12.75">
      <c r="A14">
        <f>C14+E15+G2+I3</f>
        <v>59</v>
      </c>
      <c r="B14" t="s">
        <v>12</v>
      </c>
      <c r="C14">
        <v>17</v>
      </c>
      <c r="D14" t="s">
        <v>11</v>
      </c>
      <c r="E14">
        <v>18</v>
      </c>
      <c r="F14" t="s">
        <v>10</v>
      </c>
      <c r="G14">
        <v>17</v>
      </c>
      <c r="H14" t="s">
        <v>9</v>
      </c>
      <c r="I14">
        <v>18</v>
      </c>
    </row>
    <row r="15" spans="1:9" ht="12.75">
      <c r="A15">
        <f>C15+E2+G3+I4</f>
        <v>57</v>
      </c>
      <c r="B15" t="s">
        <v>13</v>
      </c>
      <c r="C15">
        <v>14</v>
      </c>
      <c r="D15" t="s">
        <v>12</v>
      </c>
      <c r="E15">
        <v>13</v>
      </c>
      <c r="F15" t="s">
        <v>11</v>
      </c>
      <c r="G15">
        <v>19</v>
      </c>
      <c r="H15" t="s">
        <v>10</v>
      </c>
      <c r="I15">
        <v>15</v>
      </c>
    </row>
    <row r="19" spans="1:11" ht="12.75">
      <c r="A19" t="s">
        <v>14</v>
      </c>
      <c r="K19" t="s">
        <v>17</v>
      </c>
    </row>
    <row r="21" spans="2:14" ht="12.75">
      <c r="B21" t="s">
        <v>11</v>
      </c>
      <c r="C21">
        <v>25</v>
      </c>
      <c r="D21" t="s">
        <v>12</v>
      </c>
      <c r="E21">
        <v>26</v>
      </c>
      <c r="F21" t="s">
        <v>7</v>
      </c>
      <c r="G21">
        <v>20</v>
      </c>
      <c r="H21" t="s">
        <v>9</v>
      </c>
      <c r="I21">
        <v>25</v>
      </c>
      <c r="K21" t="s">
        <v>11</v>
      </c>
      <c r="L21">
        <v>3.463</v>
      </c>
      <c r="M21">
        <v>1</v>
      </c>
      <c r="N21">
        <f>C21+G22+I23+E24</f>
        <v>102</v>
      </c>
    </row>
    <row r="22" spans="2:14" ht="12.75">
      <c r="B22" t="s">
        <v>12</v>
      </c>
      <c r="C22">
        <v>20</v>
      </c>
      <c r="D22" t="s">
        <v>9</v>
      </c>
      <c r="E22">
        <v>24</v>
      </c>
      <c r="F22" t="s">
        <v>11</v>
      </c>
      <c r="G22">
        <v>25</v>
      </c>
      <c r="H22" t="s">
        <v>7</v>
      </c>
      <c r="I22">
        <v>22</v>
      </c>
      <c r="K22" t="s">
        <v>12</v>
      </c>
      <c r="L22">
        <v>3.64</v>
      </c>
      <c r="M22">
        <v>2</v>
      </c>
      <c r="N22">
        <f>E21+C22+G23+I24</f>
        <v>87</v>
      </c>
    </row>
    <row r="23" spans="2:15" ht="12.75">
      <c r="B23" t="s">
        <v>9</v>
      </c>
      <c r="C23">
        <v>22</v>
      </c>
      <c r="D23" t="s">
        <v>7</v>
      </c>
      <c r="E23">
        <v>22</v>
      </c>
      <c r="F23" t="s">
        <v>12</v>
      </c>
      <c r="G23">
        <v>21</v>
      </c>
      <c r="H23" t="s">
        <v>11</v>
      </c>
      <c r="I23">
        <v>25</v>
      </c>
      <c r="K23" t="s">
        <v>10</v>
      </c>
      <c r="L23">
        <v>4.594</v>
      </c>
      <c r="M23">
        <v>8</v>
      </c>
      <c r="N23">
        <f>C31+G32+I33+E34</f>
        <v>78</v>
      </c>
      <c r="O23" t="s">
        <v>20</v>
      </c>
    </row>
    <row r="24" spans="2:15" ht="12.75">
      <c r="B24" t="s">
        <v>7</v>
      </c>
      <c r="C24">
        <v>20</v>
      </c>
      <c r="D24" t="s">
        <v>11</v>
      </c>
      <c r="E24">
        <v>27</v>
      </c>
      <c r="F24" t="s">
        <v>9</v>
      </c>
      <c r="G24">
        <v>18</v>
      </c>
      <c r="H24" t="s">
        <v>12</v>
      </c>
      <c r="I24">
        <v>20</v>
      </c>
      <c r="K24" t="s">
        <v>13</v>
      </c>
      <c r="L24">
        <v>4.073</v>
      </c>
      <c r="M24">
        <v>5</v>
      </c>
      <c r="N24">
        <f>C26+G27+I28+E29</f>
        <v>78</v>
      </c>
      <c r="O24">
        <v>4</v>
      </c>
    </row>
    <row r="25" spans="11:15" ht="12.75">
      <c r="K25" t="s">
        <v>0</v>
      </c>
      <c r="L25">
        <v>4.252</v>
      </c>
      <c r="M25">
        <v>6</v>
      </c>
      <c r="N25">
        <f>E26+C27+G28+I29</f>
        <v>90</v>
      </c>
      <c r="O25">
        <v>1</v>
      </c>
    </row>
    <row r="26" spans="2:14" ht="12.75">
      <c r="B26" t="s">
        <v>15</v>
      </c>
      <c r="C26">
        <v>17</v>
      </c>
      <c r="D26" t="s">
        <v>0</v>
      </c>
      <c r="E26">
        <v>26</v>
      </c>
      <c r="F26" t="s">
        <v>8</v>
      </c>
      <c r="G26">
        <v>19</v>
      </c>
      <c r="K26" t="s">
        <v>2</v>
      </c>
      <c r="L26">
        <v>6.123</v>
      </c>
      <c r="M26">
        <v>13</v>
      </c>
      <c r="N26">
        <f>E38+G36+I37+C39</f>
        <v>46</v>
      </c>
    </row>
    <row r="27" spans="2:14" ht="12.75">
      <c r="B27" t="s">
        <v>0</v>
      </c>
      <c r="C27">
        <v>20</v>
      </c>
      <c r="F27" t="s">
        <v>13</v>
      </c>
      <c r="G27">
        <v>19</v>
      </c>
      <c r="H27" t="s">
        <v>8</v>
      </c>
      <c r="I27">
        <v>20</v>
      </c>
      <c r="K27" t="s">
        <v>3</v>
      </c>
      <c r="L27">
        <v>4.954</v>
      </c>
      <c r="M27">
        <v>10</v>
      </c>
      <c r="N27">
        <f>G31+I32+E33+C34</f>
        <v>55</v>
      </c>
    </row>
    <row r="28" spans="4:14" ht="12.75">
      <c r="D28" t="s">
        <v>8</v>
      </c>
      <c r="E28">
        <v>24</v>
      </c>
      <c r="F28" t="s">
        <v>0</v>
      </c>
      <c r="G28">
        <v>23</v>
      </c>
      <c r="H28" t="s">
        <v>13</v>
      </c>
      <c r="I28">
        <v>19</v>
      </c>
      <c r="K28" t="s">
        <v>4</v>
      </c>
      <c r="L28">
        <v>5.071</v>
      </c>
      <c r="M28">
        <v>11</v>
      </c>
      <c r="N28">
        <f>C36+G37+I38+E39</f>
        <v>70</v>
      </c>
    </row>
    <row r="29" spans="2:14" ht="12.75">
      <c r="B29" t="s">
        <v>8</v>
      </c>
      <c r="C29">
        <v>21</v>
      </c>
      <c r="D29" t="s">
        <v>13</v>
      </c>
      <c r="E29">
        <v>23</v>
      </c>
      <c r="H29" t="s">
        <v>0</v>
      </c>
      <c r="I29">
        <v>21</v>
      </c>
      <c r="K29" t="s">
        <v>5</v>
      </c>
      <c r="L29">
        <v>5.147</v>
      </c>
      <c r="M29">
        <v>12</v>
      </c>
      <c r="N29">
        <f>E36+C37+G38+I39</f>
        <v>62</v>
      </c>
    </row>
    <row r="30" spans="11:15" ht="12.75">
      <c r="K30" t="s">
        <v>6</v>
      </c>
      <c r="L30">
        <v>4.689</v>
      </c>
      <c r="M30">
        <v>9</v>
      </c>
      <c r="N30">
        <f>E31+C32+G33+I34</f>
        <v>80</v>
      </c>
      <c r="O30">
        <v>3</v>
      </c>
    </row>
    <row r="31" spans="2:15" ht="12.75">
      <c r="B31" t="s">
        <v>10</v>
      </c>
      <c r="C31">
        <v>18</v>
      </c>
      <c r="D31" t="s">
        <v>6</v>
      </c>
      <c r="E31">
        <v>21</v>
      </c>
      <c r="F31" t="s">
        <v>3</v>
      </c>
      <c r="G31">
        <v>15</v>
      </c>
      <c r="K31" t="s">
        <v>7</v>
      </c>
      <c r="L31">
        <v>3.646</v>
      </c>
      <c r="M31">
        <v>3</v>
      </c>
      <c r="N31">
        <f>G21+I22+E23+C24</f>
        <v>84</v>
      </c>
      <c r="O31">
        <v>2</v>
      </c>
    </row>
    <row r="32" spans="2:14" ht="12.75">
      <c r="B32" t="s">
        <v>6</v>
      </c>
      <c r="C32">
        <v>17</v>
      </c>
      <c r="F32" t="s">
        <v>10</v>
      </c>
      <c r="G32">
        <v>20</v>
      </c>
      <c r="H32" t="s">
        <v>3</v>
      </c>
      <c r="I32">
        <v>15</v>
      </c>
      <c r="K32" t="s">
        <v>8</v>
      </c>
      <c r="L32">
        <v>4.335</v>
      </c>
      <c r="M32">
        <v>7</v>
      </c>
      <c r="N32">
        <f>G26+I27+E28+C29</f>
        <v>84</v>
      </c>
    </row>
    <row r="33" spans="4:14" ht="12.75">
      <c r="D33" t="s">
        <v>3</v>
      </c>
      <c r="E33">
        <v>13</v>
      </c>
      <c r="F33" t="s">
        <v>6</v>
      </c>
      <c r="G33">
        <v>21</v>
      </c>
      <c r="H33" t="s">
        <v>10</v>
      </c>
      <c r="I33">
        <v>19</v>
      </c>
      <c r="K33" t="s">
        <v>9</v>
      </c>
      <c r="L33">
        <v>4.049</v>
      </c>
      <c r="M33">
        <v>4</v>
      </c>
      <c r="N33">
        <f>I21+E22+C23+G24</f>
        <v>89</v>
      </c>
    </row>
    <row r="34" spans="2:9" ht="12.75">
      <c r="B34" t="s">
        <v>16</v>
      </c>
      <c r="C34">
        <v>12</v>
      </c>
      <c r="D34" t="s">
        <v>10</v>
      </c>
      <c r="E34">
        <v>21</v>
      </c>
      <c r="H34" t="s">
        <v>6</v>
      </c>
      <c r="I34">
        <v>21</v>
      </c>
    </row>
    <row r="36" spans="2:7" ht="12.75">
      <c r="B36" t="s">
        <v>4</v>
      </c>
      <c r="C36">
        <v>16</v>
      </c>
      <c r="D36" t="s">
        <v>5</v>
      </c>
      <c r="E36">
        <v>15</v>
      </c>
      <c r="F36" t="s">
        <v>2</v>
      </c>
      <c r="G36">
        <v>10</v>
      </c>
    </row>
    <row r="37" spans="2:9" ht="12.75">
      <c r="B37" t="s">
        <v>5</v>
      </c>
      <c r="C37">
        <v>15</v>
      </c>
      <c r="F37" t="s">
        <v>4</v>
      </c>
      <c r="G37">
        <v>18</v>
      </c>
      <c r="H37" t="s">
        <v>2</v>
      </c>
      <c r="I37">
        <v>14</v>
      </c>
    </row>
    <row r="38" spans="4:9" ht="12.75">
      <c r="D38" t="s">
        <v>2</v>
      </c>
      <c r="E38">
        <v>12</v>
      </c>
      <c r="F38" t="s">
        <v>5</v>
      </c>
      <c r="G38">
        <v>16</v>
      </c>
      <c r="H38" t="s">
        <v>4</v>
      </c>
      <c r="I38">
        <v>17</v>
      </c>
    </row>
    <row r="39" spans="2:9" ht="12.75">
      <c r="B39" t="s">
        <v>2</v>
      </c>
      <c r="C39">
        <v>10</v>
      </c>
      <c r="D39" t="s">
        <v>4</v>
      </c>
      <c r="E39">
        <v>19</v>
      </c>
      <c r="H39" t="s">
        <v>5</v>
      </c>
      <c r="I39">
        <v>16</v>
      </c>
    </row>
    <row r="41" ht="12.75">
      <c r="A41" t="s">
        <v>18</v>
      </c>
    </row>
    <row r="42" ht="12.75">
      <c r="A42" t="s">
        <v>19</v>
      </c>
    </row>
    <row r="43" spans="1:9" ht="12.75">
      <c r="A43">
        <f>C43+G44+I45+E46</f>
        <v>104</v>
      </c>
      <c r="B43" t="s">
        <v>11</v>
      </c>
      <c r="C43">
        <v>26</v>
      </c>
      <c r="D43" t="s">
        <v>12</v>
      </c>
      <c r="E43">
        <v>26</v>
      </c>
      <c r="F43" t="s">
        <v>8</v>
      </c>
      <c r="G43">
        <v>15</v>
      </c>
      <c r="H43" t="s">
        <v>9</v>
      </c>
      <c r="I43">
        <v>22</v>
      </c>
    </row>
    <row r="44" spans="1:9" ht="12.75">
      <c r="A44">
        <f>E43+C44+G45+I46</f>
        <v>93</v>
      </c>
      <c r="B44" t="s">
        <v>12</v>
      </c>
      <c r="C44">
        <v>23</v>
      </c>
      <c r="D44" t="s">
        <v>9</v>
      </c>
      <c r="E44">
        <v>23</v>
      </c>
      <c r="F44" t="s">
        <v>23</v>
      </c>
      <c r="G44">
        <v>25</v>
      </c>
      <c r="H44" t="s">
        <v>8</v>
      </c>
      <c r="I44">
        <v>18</v>
      </c>
    </row>
    <row r="45" spans="1:9" ht="12.75">
      <c r="A45">
        <f>I43+E44+C45+G46</f>
        <v>92</v>
      </c>
      <c r="B45" t="s">
        <v>9</v>
      </c>
      <c r="C45">
        <v>22</v>
      </c>
      <c r="D45" t="s">
        <v>8</v>
      </c>
      <c r="E45">
        <v>24</v>
      </c>
      <c r="F45" t="s">
        <v>12</v>
      </c>
      <c r="G45">
        <v>24</v>
      </c>
      <c r="H45" t="s">
        <v>11</v>
      </c>
      <c r="I45">
        <v>24</v>
      </c>
    </row>
    <row r="46" spans="1:9" ht="12.75">
      <c r="A46">
        <f>G43+I44+E45+C46</f>
        <v>76</v>
      </c>
      <c r="B46" t="s">
        <v>24</v>
      </c>
      <c r="C46">
        <v>19</v>
      </c>
      <c r="D46" t="s">
        <v>11</v>
      </c>
      <c r="E46">
        <v>29</v>
      </c>
      <c r="F46" t="s">
        <v>9</v>
      </c>
      <c r="G46">
        <v>25</v>
      </c>
      <c r="H46" t="s">
        <v>12</v>
      </c>
      <c r="I46">
        <v>20</v>
      </c>
    </row>
    <row r="49" ht="12.75">
      <c r="A49" t="s">
        <v>21</v>
      </c>
    </row>
    <row r="50" ht="12.75">
      <c r="A50" t="s">
        <v>22</v>
      </c>
    </row>
    <row r="52" spans="1:9" ht="12.75">
      <c r="A52">
        <f>C52+G53+I54+E55</f>
        <v>72</v>
      </c>
      <c r="B52" t="s">
        <v>13</v>
      </c>
      <c r="C52">
        <v>15</v>
      </c>
      <c r="D52" t="s">
        <v>0</v>
      </c>
      <c r="E52">
        <v>25</v>
      </c>
      <c r="F52" t="s">
        <v>6</v>
      </c>
      <c r="G52">
        <v>21</v>
      </c>
      <c r="H52" t="s">
        <v>7</v>
      </c>
      <c r="I52">
        <v>24</v>
      </c>
    </row>
    <row r="53" spans="1:9" ht="12.75">
      <c r="A53">
        <f>E52+C53+G54+I55</f>
        <v>84</v>
      </c>
      <c r="B53" t="s">
        <v>0</v>
      </c>
      <c r="C53">
        <v>18</v>
      </c>
      <c r="D53" t="s">
        <v>7</v>
      </c>
      <c r="E53">
        <v>26</v>
      </c>
      <c r="F53" t="s">
        <v>13</v>
      </c>
      <c r="G53">
        <v>19</v>
      </c>
      <c r="H53" t="s">
        <v>6</v>
      </c>
      <c r="I53">
        <v>20</v>
      </c>
    </row>
    <row r="54" spans="1:9" ht="12.75">
      <c r="A54">
        <f>I52+E53+C54+G55</f>
        <v>96</v>
      </c>
      <c r="B54" t="s">
        <v>7</v>
      </c>
      <c r="C54">
        <v>22</v>
      </c>
      <c r="D54" t="s">
        <v>6</v>
      </c>
      <c r="E54">
        <v>21</v>
      </c>
      <c r="F54" t="s">
        <v>0</v>
      </c>
      <c r="G54">
        <v>21</v>
      </c>
      <c r="H54" t="s">
        <v>13</v>
      </c>
      <c r="I54">
        <v>16</v>
      </c>
    </row>
    <row r="55" spans="1:9" ht="12.75">
      <c r="A55">
        <f>G52+I53+E54+C55</f>
        <v>80</v>
      </c>
      <c r="B55" t="s">
        <v>6</v>
      </c>
      <c r="C55">
        <v>18</v>
      </c>
      <c r="D55" t="s">
        <v>13</v>
      </c>
      <c r="E55">
        <v>22</v>
      </c>
      <c r="F55" t="s">
        <v>7</v>
      </c>
      <c r="G55">
        <v>24</v>
      </c>
      <c r="H55" t="s">
        <v>0</v>
      </c>
      <c r="I55">
        <v>20</v>
      </c>
    </row>
    <row r="57" ht="12.75">
      <c r="A57" t="s">
        <v>25</v>
      </c>
    </row>
    <row r="58" ht="12.75">
      <c r="K58" t="s">
        <v>26</v>
      </c>
    </row>
    <row r="59" spans="1:7" ht="12.75">
      <c r="A59">
        <f>C59+G61+I63+E65-I63</f>
        <v>105</v>
      </c>
      <c r="B59" t="s">
        <v>11</v>
      </c>
      <c r="C59">
        <v>34</v>
      </c>
      <c r="D59" t="s">
        <v>12</v>
      </c>
      <c r="E59">
        <v>34</v>
      </c>
      <c r="F59" t="s">
        <v>10</v>
      </c>
      <c r="G59">
        <v>29</v>
      </c>
    </row>
    <row r="60" spans="1:13" ht="12.75">
      <c r="A60">
        <f>C60+G62+I64+E66-E66</f>
        <v>87</v>
      </c>
      <c r="B60" t="s">
        <v>8</v>
      </c>
      <c r="C60">
        <v>28</v>
      </c>
      <c r="D60" t="s">
        <v>7</v>
      </c>
      <c r="E60">
        <v>31</v>
      </c>
      <c r="F60" t="s">
        <v>13</v>
      </c>
      <c r="G60">
        <v>26</v>
      </c>
      <c r="K60" t="s">
        <v>11</v>
      </c>
      <c r="L60">
        <v>2.652</v>
      </c>
      <c r="M60">
        <v>1</v>
      </c>
    </row>
    <row r="61" spans="1:13" ht="12.75">
      <c r="A61">
        <f>C61+G63+E59+I65-C61</f>
        <v>98</v>
      </c>
      <c r="B61" t="s">
        <v>12</v>
      </c>
      <c r="C61">
        <v>25</v>
      </c>
      <c r="F61" t="s">
        <v>11</v>
      </c>
      <c r="G61">
        <v>32</v>
      </c>
      <c r="H61" t="s">
        <v>10</v>
      </c>
      <c r="I61">
        <v>22</v>
      </c>
      <c r="K61" t="s">
        <v>8</v>
      </c>
      <c r="L61">
        <v>3.088</v>
      </c>
      <c r="M61">
        <v>5</v>
      </c>
    </row>
    <row r="62" spans="1:13" ht="12.75">
      <c r="A62">
        <f>C62+G64+E60+I66-C62</f>
        <v>85</v>
      </c>
      <c r="B62" t="s">
        <v>7</v>
      </c>
      <c r="C62">
        <v>25</v>
      </c>
      <c r="F62" t="s">
        <v>8</v>
      </c>
      <c r="G62">
        <v>31</v>
      </c>
      <c r="H62" t="s">
        <v>13</v>
      </c>
      <c r="I62">
        <v>24</v>
      </c>
      <c r="K62" t="s">
        <v>7</v>
      </c>
      <c r="L62">
        <v>3.064</v>
      </c>
      <c r="M62">
        <v>4</v>
      </c>
    </row>
    <row r="63" spans="4:13" ht="12.75">
      <c r="D63" t="s">
        <v>10</v>
      </c>
      <c r="E63">
        <v>30</v>
      </c>
      <c r="F63" t="s">
        <v>12</v>
      </c>
      <c r="G63">
        <v>32</v>
      </c>
      <c r="H63" t="s">
        <v>11</v>
      </c>
      <c r="I63">
        <v>30</v>
      </c>
      <c r="K63" t="s">
        <v>10</v>
      </c>
      <c r="L63">
        <v>2.962</v>
      </c>
      <c r="M63">
        <v>3</v>
      </c>
    </row>
    <row r="64" spans="4:13" ht="12.75">
      <c r="D64" t="s">
        <v>13</v>
      </c>
      <c r="E64">
        <v>25</v>
      </c>
      <c r="F64" t="s">
        <v>7</v>
      </c>
      <c r="G64">
        <v>28</v>
      </c>
      <c r="H64" t="s">
        <v>8</v>
      </c>
      <c r="I64">
        <v>28</v>
      </c>
      <c r="K64" t="s">
        <v>12</v>
      </c>
      <c r="L64">
        <v>2.899</v>
      </c>
      <c r="M64">
        <v>2</v>
      </c>
    </row>
    <row r="65" spans="1:13" ht="12.75">
      <c r="A65">
        <f>G59+I61+E63+C65-I61</f>
        <v>90</v>
      </c>
      <c r="B65" t="s">
        <v>10</v>
      </c>
      <c r="C65">
        <v>31</v>
      </c>
      <c r="D65" t="s">
        <v>11</v>
      </c>
      <c r="E65">
        <v>39</v>
      </c>
      <c r="H65" t="s">
        <v>12</v>
      </c>
      <c r="I65">
        <v>32</v>
      </c>
      <c r="K65" t="s">
        <v>13</v>
      </c>
      <c r="L65">
        <v>3.387</v>
      </c>
      <c r="M65">
        <v>6</v>
      </c>
    </row>
    <row r="66" spans="1:9" ht="12.75">
      <c r="A66">
        <f>G60+I62+E64+C66-C66</f>
        <v>75</v>
      </c>
      <c r="B66" t="s">
        <v>13</v>
      </c>
      <c r="C66">
        <v>21</v>
      </c>
      <c r="D66" t="s">
        <v>8</v>
      </c>
      <c r="E66">
        <v>27</v>
      </c>
      <c r="H66" t="s">
        <v>7</v>
      </c>
      <c r="I66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3">
      <selection activeCell="D16" sqref="D16"/>
    </sheetView>
  </sheetViews>
  <sheetFormatPr defaultColWidth="9.140625" defaultRowHeight="12.75"/>
  <cols>
    <col min="13" max="13" width="9.140625" style="1" customWidth="1"/>
  </cols>
  <sheetData>
    <row r="1" spans="1:12" ht="12.75">
      <c r="A1" s="1" t="s">
        <v>31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12.75">
      <c r="A2" s="1"/>
      <c r="B2" s="2" t="s">
        <v>42</v>
      </c>
      <c r="C2" s="3" t="s">
        <v>43</v>
      </c>
      <c r="D2" s="4"/>
      <c r="E2" s="2"/>
      <c r="F2" s="1" t="s">
        <v>20</v>
      </c>
      <c r="G2" s="1"/>
      <c r="H2" s="1"/>
      <c r="I2" s="1"/>
      <c r="J2" s="1"/>
      <c r="K2" s="1"/>
      <c r="L2" s="1"/>
    </row>
    <row r="3" spans="1:12" ht="12.75">
      <c r="A3" s="1"/>
      <c r="B3" s="1" t="s">
        <v>38</v>
      </c>
      <c r="C3" s="5">
        <v>15</v>
      </c>
      <c r="D3" s="1"/>
      <c r="E3" s="1"/>
      <c r="F3" s="1" t="s">
        <v>29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</row>
    <row r="4" spans="1:12" ht="12.75">
      <c r="A4" s="1"/>
      <c r="B4" s="1" t="s">
        <v>39</v>
      </c>
      <c r="C4" s="7">
        <v>4</v>
      </c>
      <c r="D4" s="1" t="s">
        <v>45</v>
      </c>
      <c r="E4" s="1"/>
      <c r="F4" s="1" t="s">
        <v>48</v>
      </c>
      <c r="G4" s="8" t="s">
        <v>27</v>
      </c>
      <c r="H4" s="9" t="s">
        <v>32</v>
      </c>
      <c r="I4" s="10" t="s">
        <v>33</v>
      </c>
      <c r="J4" s="11" t="s">
        <v>47</v>
      </c>
      <c r="K4" s="5" t="s">
        <v>37</v>
      </c>
      <c r="L4" s="5" t="s">
        <v>37</v>
      </c>
    </row>
    <row r="5" spans="1:12" ht="12.75">
      <c r="A5" s="1"/>
      <c r="B5" s="1" t="s">
        <v>49</v>
      </c>
      <c r="C5" s="3" t="s">
        <v>50</v>
      </c>
      <c r="D5" s="4"/>
      <c r="E5" s="12"/>
      <c r="F5" s="12"/>
      <c r="G5" s="12"/>
      <c r="H5" s="12"/>
      <c r="I5" s="12"/>
      <c r="J5" s="12"/>
      <c r="K5" s="12"/>
      <c r="L5" s="12"/>
    </row>
    <row r="6" spans="1:12" ht="12.75">
      <c r="A6" s="1"/>
      <c r="B6" s="1" t="s">
        <v>40</v>
      </c>
      <c r="C6" s="3" t="s">
        <v>41</v>
      </c>
      <c r="D6" s="4"/>
      <c r="E6" s="13"/>
      <c r="F6" s="12"/>
      <c r="G6" s="12"/>
      <c r="H6" s="13"/>
      <c r="I6" s="13"/>
      <c r="J6" s="12"/>
      <c r="K6" s="12"/>
      <c r="L6" s="12"/>
    </row>
    <row r="7" spans="1:12" ht="12.75">
      <c r="A7" s="1"/>
      <c r="B7" s="1" t="s">
        <v>36</v>
      </c>
      <c r="C7" s="14" t="s">
        <v>37</v>
      </c>
      <c r="D7" s="15" t="s">
        <v>39</v>
      </c>
      <c r="E7" s="14"/>
      <c r="F7" s="1" t="s">
        <v>44</v>
      </c>
      <c r="G7" s="12"/>
      <c r="H7" s="12"/>
      <c r="I7" s="12"/>
      <c r="J7" s="12"/>
      <c r="K7" s="12"/>
      <c r="L7" s="12"/>
    </row>
    <row r="8" spans="1:12" ht="12.75">
      <c r="A8" s="1"/>
      <c r="B8" s="12"/>
      <c r="C8" s="16"/>
      <c r="D8" s="17"/>
      <c r="E8" s="16"/>
      <c r="F8" s="12"/>
      <c r="G8" s="12"/>
      <c r="H8" s="12"/>
      <c r="I8" s="12"/>
      <c r="J8" s="12"/>
      <c r="K8" s="12"/>
      <c r="L8" s="1"/>
    </row>
    <row r="9" spans="1:12" ht="12.75">
      <c r="A9" s="1"/>
      <c r="B9" s="12"/>
      <c r="C9" s="16"/>
      <c r="D9" s="17"/>
      <c r="E9" s="16"/>
      <c r="F9" s="12"/>
      <c r="G9" s="12"/>
      <c r="H9" s="12"/>
      <c r="I9" s="12"/>
      <c r="J9" s="12"/>
      <c r="K9" s="12"/>
      <c r="L9" s="1"/>
    </row>
    <row r="10" spans="1:12" ht="12.75">
      <c r="A10" s="1"/>
      <c r="B10" s="18"/>
      <c r="C10" s="18"/>
      <c r="D10" s="18"/>
      <c r="E10" s="19"/>
      <c r="F10" s="19"/>
      <c r="G10" s="19"/>
      <c r="H10" s="19"/>
      <c r="I10" s="18"/>
      <c r="J10" s="18"/>
      <c r="K10" s="18"/>
      <c r="L10" s="20"/>
    </row>
    <row r="11" spans="1:12" ht="12.75">
      <c r="A11" s="1"/>
      <c r="B11" s="12"/>
      <c r="C11" s="21" t="s">
        <v>30</v>
      </c>
      <c r="D11" s="22"/>
      <c r="E11" s="21" t="s">
        <v>34</v>
      </c>
      <c r="F11" s="23"/>
      <c r="G11" s="21" t="s">
        <v>19</v>
      </c>
      <c r="H11" s="23"/>
      <c r="I11" s="24"/>
      <c r="J11" s="24"/>
      <c r="K11" s="24"/>
      <c r="L11" s="25"/>
    </row>
    <row r="12" spans="1:12" ht="12.75">
      <c r="A12" s="1"/>
      <c r="B12" s="1"/>
      <c r="C12" s="26"/>
      <c r="D12" s="27"/>
      <c r="E12" s="26" t="s">
        <v>52</v>
      </c>
      <c r="F12" s="28"/>
      <c r="G12" s="26" t="s">
        <v>52</v>
      </c>
      <c r="H12" s="28"/>
      <c r="I12" s="29"/>
      <c r="J12" s="29"/>
      <c r="K12" s="29"/>
      <c r="L12" s="29"/>
    </row>
    <row r="13" spans="1:12" ht="12.75">
      <c r="A13" s="30" t="s">
        <v>35</v>
      </c>
      <c r="B13" s="31" t="s">
        <v>28</v>
      </c>
      <c r="C13" s="32" t="s">
        <v>56</v>
      </c>
      <c r="D13" s="31" t="s">
        <v>46</v>
      </c>
      <c r="E13" s="33" t="s">
        <v>53</v>
      </c>
      <c r="F13" s="33" t="s">
        <v>54</v>
      </c>
      <c r="G13" s="33" t="s">
        <v>53</v>
      </c>
      <c r="H13" s="33" t="s">
        <v>54</v>
      </c>
      <c r="I13" s="2"/>
      <c r="J13" s="2"/>
      <c r="K13" s="2"/>
      <c r="L13" s="2"/>
    </row>
    <row r="14" spans="1:12" ht="12.75">
      <c r="A14" s="7" t="s">
        <v>19</v>
      </c>
      <c r="B14" s="7" t="s">
        <v>11</v>
      </c>
      <c r="C14" s="7">
        <v>0.9619531631469727</v>
      </c>
      <c r="D14" s="31">
        <v>15</v>
      </c>
      <c r="E14" s="30">
        <f>IF(OR(E$11="",E$11=$A14),0+INDEX($C$31:$C$45,MATCH($B14,$B$31:$B$45,0),1)+INDEX($E$31:$E$45,MATCH($B14,$D$31:$D$45,0),1)+INDEX($G$31:$G$45,MATCH($B14,$F$31:$F$45,0),1)+INDEX($I$31:$I$45,MATCH($B14,$H$31:$H$45,0),1),"")</f>
      </c>
      <c r="F14" s="30">
        <f>IF(ISNUMBER(E14),RANK(E14,E$14:E$28,0),"")</f>
      </c>
      <c r="G14" s="30">
        <f aca="true" t="shared" si="0" ref="G14:G28">IF(OR(G$11="",G$11=$A14),0+INDEX($C$31:$C$45,MATCH($B14,$B$31:$B$45,0),1)+INDEX($E$31:$E$45,MATCH($B14,$D$31:$D$45,0),1)+INDEX($G$31:$G$45,MATCH($B14,$F$31:$F$45,0),1)+INDEX($I$31:$I$45,MATCH($B14,$H$31:$H$45,0),1),"")</f>
        <v>58</v>
      </c>
      <c r="H14" s="30">
        <f aca="true" t="shared" si="1" ref="H14:H28">IF(ISNUMBER(G14),RANK(G14,G$14:G$28,0),"")</f>
        <v>2</v>
      </c>
      <c r="I14" s="2"/>
      <c r="J14" s="2"/>
      <c r="K14" s="2"/>
      <c r="L14" s="2"/>
    </row>
    <row r="15" spans="1:12" ht="12.75">
      <c r="A15" s="34" t="s">
        <v>19</v>
      </c>
      <c r="B15" s="34" t="s">
        <v>8</v>
      </c>
      <c r="C15" s="34">
        <v>0.8714458346366882</v>
      </c>
      <c r="D15" s="32">
        <v>13</v>
      </c>
      <c r="E15" s="35">
        <f aca="true" t="shared" si="2" ref="E15:E28">IF(OR(E$11="",E$11=$A15),0+INDEX($C$31:$C$45,MATCH($B15,$B$31:$B$45,0),1)+INDEX($E$31:$E$45,MATCH($B15,$D$31:$D$45,0),1)+INDEX($G$31:$G$45,MATCH($B15,$F$31:$F$45,0),1)+INDEX($I$31:$I$45,MATCH($B15,$H$31:$H$45,0),1),"")</f>
      </c>
      <c r="F15" s="35">
        <f aca="true" t="shared" si="3" ref="F15:F28">IF(ISNUMBER(E15),RANK(E15,E$14:E$28,0),"")</f>
      </c>
      <c r="G15" s="35">
        <f t="shared" si="0"/>
        <v>56</v>
      </c>
      <c r="H15" s="35">
        <f t="shared" si="1"/>
        <v>3</v>
      </c>
      <c r="I15" s="2"/>
      <c r="J15" s="2"/>
      <c r="K15" s="2"/>
      <c r="L15" s="2"/>
    </row>
    <row r="16" spans="1:12" ht="12.75">
      <c r="A16" s="34" t="s">
        <v>34</v>
      </c>
      <c r="B16" s="34" t="s">
        <v>7</v>
      </c>
      <c r="C16" s="34">
        <v>0.056236863136291504</v>
      </c>
      <c r="D16" s="32">
        <v>2</v>
      </c>
      <c r="E16" s="35">
        <f t="shared" si="2"/>
        <v>51</v>
      </c>
      <c r="F16" s="35">
        <f t="shared" si="3"/>
        <v>2</v>
      </c>
      <c r="G16" s="35">
        <f t="shared" si="0"/>
      </c>
      <c r="H16" s="35">
        <f t="shared" si="1"/>
      </c>
      <c r="I16" s="2"/>
      <c r="J16" s="2"/>
      <c r="K16" s="2"/>
      <c r="L16" s="2"/>
    </row>
    <row r="17" spans="1:12" ht="12.75">
      <c r="A17" s="34" t="s">
        <v>34</v>
      </c>
      <c r="B17" s="34" t="s">
        <v>51</v>
      </c>
      <c r="C17" s="34">
        <v>0.9495566487312317</v>
      </c>
      <c r="D17" s="32">
        <v>14</v>
      </c>
      <c r="E17" s="35">
        <f t="shared" si="2"/>
        <v>49</v>
      </c>
      <c r="F17" s="35">
        <f t="shared" si="3"/>
        <v>5</v>
      </c>
      <c r="G17" s="35">
        <f t="shared" si="0"/>
      </c>
      <c r="H17" s="35">
        <f t="shared" si="1"/>
      </c>
      <c r="I17" s="2"/>
      <c r="J17" s="2"/>
      <c r="K17" s="2"/>
      <c r="L17" s="2"/>
    </row>
    <row r="18" spans="1:12" ht="12.75">
      <c r="A18" s="34" t="s">
        <v>34</v>
      </c>
      <c r="B18" s="34" t="s">
        <v>5</v>
      </c>
      <c r="C18" s="34">
        <v>0.36401867866516113</v>
      </c>
      <c r="D18" s="32">
        <v>6</v>
      </c>
      <c r="E18" s="35">
        <f t="shared" si="2"/>
        <v>45</v>
      </c>
      <c r="F18" s="35">
        <f t="shared" si="3"/>
        <v>7</v>
      </c>
      <c r="G18" s="35">
        <f t="shared" si="0"/>
      </c>
      <c r="H18" s="35">
        <f t="shared" si="1"/>
      </c>
      <c r="I18" s="2"/>
      <c r="J18" s="2"/>
      <c r="K18" s="2"/>
      <c r="L18" s="2"/>
    </row>
    <row r="19" spans="1:12" ht="12.75">
      <c r="A19" s="34" t="s">
        <v>34</v>
      </c>
      <c r="B19" s="34" t="s">
        <v>6</v>
      </c>
      <c r="C19" s="34">
        <v>0.5248684287071228</v>
      </c>
      <c r="D19" s="32">
        <v>8</v>
      </c>
      <c r="E19" s="35">
        <f t="shared" si="2"/>
        <v>50</v>
      </c>
      <c r="F19" s="35">
        <f t="shared" si="3"/>
        <v>4</v>
      </c>
      <c r="G19" s="35">
        <f t="shared" si="0"/>
      </c>
      <c r="H19" s="35">
        <f t="shared" si="1"/>
      </c>
      <c r="I19" s="2"/>
      <c r="J19" s="2"/>
      <c r="K19" s="2"/>
      <c r="L19" s="2"/>
    </row>
    <row r="20" spans="1:12" ht="12.75">
      <c r="A20" s="34" t="s">
        <v>34</v>
      </c>
      <c r="B20" s="34" t="s">
        <v>3</v>
      </c>
      <c r="C20" s="34">
        <v>0.7671116590499878</v>
      </c>
      <c r="D20" s="32">
        <v>12</v>
      </c>
      <c r="E20" s="35">
        <f t="shared" si="2"/>
        <v>44</v>
      </c>
      <c r="F20" s="35">
        <f t="shared" si="3"/>
        <v>8</v>
      </c>
      <c r="G20" s="35">
        <f t="shared" si="0"/>
      </c>
      <c r="H20" s="35">
        <f t="shared" si="1"/>
      </c>
      <c r="I20" s="2"/>
      <c r="J20" s="2"/>
      <c r="K20" s="2"/>
      <c r="L20" s="2"/>
    </row>
    <row r="21" spans="1:12" ht="12.75">
      <c r="A21" s="34" t="s">
        <v>34</v>
      </c>
      <c r="B21" s="34" t="s">
        <v>1</v>
      </c>
      <c r="C21" s="34">
        <v>0.05350452661514282</v>
      </c>
      <c r="D21" s="32">
        <v>1</v>
      </c>
      <c r="E21" s="35">
        <f t="shared" si="2"/>
        <v>38</v>
      </c>
      <c r="F21" s="35">
        <f t="shared" si="3"/>
        <v>11</v>
      </c>
      <c r="G21" s="35">
        <f t="shared" si="0"/>
      </c>
      <c r="H21" s="35">
        <f t="shared" si="1"/>
      </c>
      <c r="I21" s="2"/>
      <c r="J21" s="2"/>
      <c r="K21" s="2"/>
      <c r="L21" s="2"/>
    </row>
    <row r="22" spans="1:12" ht="12.75">
      <c r="A22" s="34" t="s">
        <v>34</v>
      </c>
      <c r="B22" s="34" t="s">
        <v>2</v>
      </c>
      <c r="C22" s="34">
        <v>0.5924582481384277</v>
      </c>
      <c r="D22" s="32">
        <v>9</v>
      </c>
      <c r="E22" s="35">
        <f t="shared" si="2"/>
        <v>39</v>
      </c>
      <c r="F22" s="35">
        <f t="shared" si="3"/>
        <v>10</v>
      </c>
      <c r="G22" s="35">
        <f t="shared" si="0"/>
      </c>
      <c r="H22" s="35">
        <f t="shared" si="1"/>
      </c>
      <c r="I22" s="2"/>
      <c r="J22" s="2"/>
      <c r="K22" s="2"/>
      <c r="L22" s="2"/>
    </row>
    <row r="23" spans="1:12" ht="12.75">
      <c r="A23" s="34" t="s">
        <v>34</v>
      </c>
      <c r="B23" s="34" t="s">
        <v>13</v>
      </c>
      <c r="C23" s="34">
        <v>0.468700110912323</v>
      </c>
      <c r="D23" s="32">
        <v>7</v>
      </c>
      <c r="E23" s="35">
        <f t="shared" si="2"/>
        <v>59</v>
      </c>
      <c r="F23" s="35">
        <f t="shared" si="3"/>
        <v>1</v>
      </c>
      <c r="G23" s="35">
        <f t="shared" si="0"/>
      </c>
      <c r="H23" s="35">
        <f t="shared" si="1"/>
      </c>
      <c r="I23" s="2"/>
      <c r="J23" s="2"/>
      <c r="K23" s="2"/>
      <c r="L23" s="2"/>
    </row>
    <row r="24" spans="1:12" ht="12.75">
      <c r="A24" s="34" t="s">
        <v>34</v>
      </c>
      <c r="B24" s="34" t="s">
        <v>10</v>
      </c>
      <c r="C24" s="34">
        <v>0.2981654405593872</v>
      </c>
      <c r="D24" s="32">
        <v>5</v>
      </c>
      <c r="E24" s="35">
        <f t="shared" si="2"/>
        <v>51</v>
      </c>
      <c r="F24" s="35">
        <f t="shared" si="3"/>
        <v>2</v>
      </c>
      <c r="G24" s="35">
        <f t="shared" si="0"/>
      </c>
      <c r="H24" s="35">
        <f t="shared" si="1"/>
      </c>
      <c r="I24" s="2"/>
      <c r="J24" s="2"/>
      <c r="K24" s="2"/>
      <c r="L24" s="2"/>
    </row>
    <row r="25" spans="1:12" ht="12.75">
      <c r="A25" s="34" t="s">
        <v>34</v>
      </c>
      <c r="B25" s="34" t="s">
        <v>0</v>
      </c>
      <c r="C25" s="34">
        <v>0.6226966977119446</v>
      </c>
      <c r="D25" s="32">
        <v>10</v>
      </c>
      <c r="E25" s="35">
        <f t="shared" si="2"/>
        <v>44</v>
      </c>
      <c r="F25" s="35">
        <f t="shared" si="3"/>
        <v>8</v>
      </c>
      <c r="G25" s="35">
        <f t="shared" si="0"/>
      </c>
      <c r="H25" s="35">
        <f t="shared" si="1"/>
      </c>
      <c r="I25" s="2"/>
      <c r="J25" s="2"/>
      <c r="K25" s="2"/>
      <c r="L25" s="2"/>
    </row>
    <row r="26" spans="1:12" ht="12.75">
      <c r="A26" s="34" t="s">
        <v>19</v>
      </c>
      <c r="B26" s="34" t="s">
        <v>12</v>
      </c>
      <c r="C26" s="34">
        <v>0.6478211879730225</v>
      </c>
      <c r="D26" s="32">
        <v>11</v>
      </c>
      <c r="E26" s="35">
        <f t="shared" si="2"/>
      </c>
      <c r="F26" s="35">
        <f t="shared" si="3"/>
      </c>
      <c r="G26" s="35">
        <f t="shared" si="0"/>
        <v>51</v>
      </c>
      <c r="H26" s="35">
        <f t="shared" si="1"/>
        <v>4</v>
      </c>
      <c r="I26" s="2"/>
      <c r="J26" s="2"/>
      <c r="K26" s="2"/>
      <c r="L26" s="2"/>
    </row>
    <row r="27" spans="1:12" ht="12.75">
      <c r="A27" s="34" t="s">
        <v>19</v>
      </c>
      <c r="B27" s="34" t="s">
        <v>9</v>
      </c>
      <c r="C27" s="34">
        <v>0.2637929320335388</v>
      </c>
      <c r="D27" s="32">
        <v>3</v>
      </c>
      <c r="E27" s="35">
        <f t="shared" si="2"/>
      </c>
      <c r="F27" s="35">
        <f t="shared" si="3"/>
      </c>
      <c r="G27" s="35">
        <f t="shared" si="0"/>
        <v>59</v>
      </c>
      <c r="H27" s="35">
        <f t="shared" si="1"/>
        <v>1</v>
      </c>
      <c r="I27" s="2"/>
      <c r="J27" s="2"/>
      <c r="K27" s="2"/>
      <c r="L27" s="2"/>
    </row>
    <row r="28" spans="1:12" ht="12.75">
      <c r="A28" s="5" t="s">
        <v>34</v>
      </c>
      <c r="B28" s="5" t="s">
        <v>4</v>
      </c>
      <c r="C28" s="5">
        <v>0.27934205532073975</v>
      </c>
      <c r="D28" s="36">
        <v>4</v>
      </c>
      <c r="E28" s="36">
        <f t="shared" si="2"/>
        <v>47</v>
      </c>
      <c r="F28" s="36">
        <f t="shared" si="3"/>
        <v>6</v>
      </c>
      <c r="G28" s="36">
        <f t="shared" si="0"/>
      </c>
      <c r="H28" s="36">
        <f t="shared" si="1"/>
      </c>
      <c r="I28" s="2"/>
      <c r="J28" s="2"/>
      <c r="K28" s="2"/>
      <c r="L28" s="2"/>
    </row>
    <row r="29" spans="1:12" ht="12.75">
      <c r="A29" s="37"/>
      <c r="B29" s="37"/>
      <c r="C29" s="37"/>
      <c r="D29" s="37"/>
      <c r="E29" s="37"/>
      <c r="F29" s="38"/>
      <c r="G29" s="39"/>
      <c r="H29" s="38"/>
      <c r="I29" s="39"/>
      <c r="J29" s="38"/>
      <c r="K29" s="16"/>
      <c r="L29" s="40"/>
    </row>
    <row r="30" spans="1:12" ht="12.75">
      <c r="A30" s="41" t="s">
        <v>55</v>
      </c>
      <c r="B30" s="42" t="s">
        <v>28</v>
      </c>
      <c r="C30" s="42" t="s">
        <v>53</v>
      </c>
      <c r="D30" s="43" t="s">
        <v>28</v>
      </c>
      <c r="E30" s="43" t="s">
        <v>53</v>
      </c>
      <c r="F30" s="44" t="s">
        <v>28</v>
      </c>
      <c r="G30" s="45" t="s">
        <v>53</v>
      </c>
      <c r="H30" s="46" t="s">
        <v>28</v>
      </c>
      <c r="I30" s="47" t="s">
        <v>53</v>
      </c>
      <c r="J30" s="38"/>
      <c r="K30" s="16"/>
      <c r="L30" s="40"/>
    </row>
    <row r="31" spans="1:12" ht="12.75">
      <c r="A31" s="48">
        <v>1</v>
      </c>
      <c r="B31" s="49" t="s">
        <v>1</v>
      </c>
      <c r="C31" s="50">
        <v>10</v>
      </c>
      <c r="D31" s="51" t="s">
        <v>9</v>
      </c>
      <c r="E31" s="50">
        <v>14</v>
      </c>
      <c r="F31" s="52" t="s">
        <v>8</v>
      </c>
      <c r="G31" s="50">
        <v>14</v>
      </c>
      <c r="H31" s="53" t="s">
        <v>6</v>
      </c>
      <c r="I31" s="50">
        <v>13</v>
      </c>
      <c r="J31" s="38"/>
      <c r="K31" s="16"/>
      <c r="L31" s="40"/>
    </row>
    <row r="32" spans="1:12" ht="12.75">
      <c r="A32" s="54">
        <v>2</v>
      </c>
      <c r="B32" s="55" t="s">
        <v>7</v>
      </c>
      <c r="C32" s="56">
        <v>11</v>
      </c>
      <c r="D32" s="57" t="s">
        <v>4</v>
      </c>
      <c r="E32" s="56">
        <v>13</v>
      </c>
      <c r="F32" s="58" t="s">
        <v>51</v>
      </c>
      <c r="G32" s="56">
        <v>13</v>
      </c>
      <c r="H32" s="59" t="s">
        <v>2</v>
      </c>
      <c r="I32" s="56">
        <v>9</v>
      </c>
      <c r="J32" s="38"/>
      <c r="K32" s="16"/>
      <c r="L32" s="40"/>
    </row>
    <row r="33" spans="1:12" ht="12.75">
      <c r="A33" s="54">
        <v>3</v>
      </c>
      <c r="B33" s="55" t="s">
        <v>9</v>
      </c>
      <c r="C33" s="56">
        <v>14</v>
      </c>
      <c r="D33" s="57" t="s">
        <v>10</v>
      </c>
      <c r="E33" s="56">
        <v>11</v>
      </c>
      <c r="F33" s="60" t="s">
        <v>11</v>
      </c>
      <c r="G33" s="56">
        <v>15</v>
      </c>
      <c r="H33" s="61" t="s">
        <v>0</v>
      </c>
      <c r="I33" s="56">
        <v>11</v>
      </c>
      <c r="J33" s="37"/>
      <c r="K33" s="2"/>
      <c r="L33" s="2"/>
    </row>
    <row r="34" spans="1:12" ht="12.75">
      <c r="A34" s="54">
        <v>4</v>
      </c>
      <c r="B34" s="55" t="s">
        <v>4</v>
      </c>
      <c r="C34" s="56">
        <v>13</v>
      </c>
      <c r="D34" s="57" t="s">
        <v>5</v>
      </c>
      <c r="E34" s="56">
        <v>11</v>
      </c>
      <c r="F34" s="60" t="s">
        <v>1</v>
      </c>
      <c r="G34" s="56">
        <v>9</v>
      </c>
      <c r="H34" s="61" t="s">
        <v>12</v>
      </c>
      <c r="I34" s="56">
        <v>12</v>
      </c>
      <c r="J34" s="37"/>
      <c r="K34" s="2"/>
      <c r="L34" s="2"/>
    </row>
    <row r="35" spans="1:12" ht="12.75">
      <c r="A35" s="54">
        <v>5</v>
      </c>
      <c r="B35" s="55" t="s">
        <v>10</v>
      </c>
      <c r="C35" s="56">
        <v>14</v>
      </c>
      <c r="D35" s="57" t="s">
        <v>13</v>
      </c>
      <c r="E35" s="56">
        <v>15</v>
      </c>
      <c r="F35" s="60" t="s">
        <v>7</v>
      </c>
      <c r="G35" s="56">
        <v>13</v>
      </c>
      <c r="H35" s="61" t="s">
        <v>3</v>
      </c>
      <c r="I35" s="56">
        <v>11</v>
      </c>
      <c r="J35" s="37"/>
      <c r="K35" s="2"/>
      <c r="L35" s="2"/>
    </row>
    <row r="36" spans="1:12" ht="12.75">
      <c r="A36" s="54">
        <v>6</v>
      </c>
      <c r="B36" s="55" t="s">
        <v>5</v>
      </c>
      <c r="C36" s="56">
        <v>11</v>
      </c>
      <c r="D36" s="57" t="s">
        <v>6</v>
      </c>
      <c r="E36" s="56">
        <v>12</v>
      </c>
      <c r="F36" s="60" t="s">
        <v>9</v>
      </c>
      <c r="G36" s="56">
        <v>15</v>
      </c>
      <c r="H36" s="61" t="s">
        <v>8</v>
      </c>
      <c r="I36" s="56">
        <v>15</v>
      </c>
      <c r="J36" s="62"/>
      <c r="K36" s="1"/>
      <c r="L36" s="1"/>
    </row>
    <row r="37" spans="1:12" ht="12.75">
      <c r="A37" s="54">
        <v>7</v>
      </c>
      <c r="B37" s="55" t="s">
        <v>13</v>
      </c>
      <c r="C37" s="56">
        <v>14</v>
      </c>
      <c r="D37" s="57" t="s">
        <v>2</v>
      </c>
      <c r="E37" s="56">
        <v>11</v>
      </c>
      <c r="F37" s="60" t="s">
        <v>4</v>
      </c>
      <c r="G37" s="56">
        <v>10</v>
      </c>
      <c r="H37" s="61" t="s">
        <v>51</v>
      </c>
      <c r="I37" s="56">
        <v>12</v>
      </c>
      <c r="J37" s="62"/>
      <c r="K37" s="1"/>
      <c r="L37" s="1"/>
    </row>
    <row r="38" spans="1:12" ht="12.75">
      <c r="A38" s="54">
        <v>8</v>
      </c>
      <c r="B38" s="55" t="s">
        <v>6</v>
      </c>
      <c r="C38" s="56">
        <v>11</v>
      </c>
      <c r="D38" s="57" t="s">
        <v>0</v>
      </c>
      <c r="E38" s="56">
        <v>12</v>
      </c>
      <c r="F38" s="60" t="s">
        <v>10</v>
      </c>
      <c r="G38" s="56">
        <v>14</v>
      </c>
      <c r="H38" s="61" t="s">
        <v>11</v>
      </c>
      <c r="I38" s="56">
        <v>14</v>
      </c>
      <c r="J38" s="62"/>
      <c r="K38" s="1"/>
      <c r="L38" s="1"/>
    </row>
    <row r="39" spans="1:12" ht="12.75">
      <c r="A39" s="54">
        <v>9</v>
      </c>
      <c r="B39" s="55" t="s">
        <v>2</v>
      </c>
      <c r="C39" s="56">
        <v>10</v>
      </c>
      <c r="D39" s="57" t="s">
        <v>12</v>
      </c>
      <c r="E39" s="56">
        <v>12</v>
      </c>
      <c r="F39" s="60" t="s">
        <v>5</v>
      </c>
      <c r="G39" s="56">
        <v>12</v>
      </c>
      <c r="H39" s="61" t="s">
        <v>1</v>
      </c>
      <c r="I39" s="56">
        <v>9</v>
      </c>
      <c r="J39" s="62"/>
      <c r="K39" s="1"/>
      <c r="L39" s="1"/>
    </row>
    <row r="40" spans="1:12" ht="12.75">
      <c r="A40" s="54">
        <v>10</v>
      </c>
      <c r="B40" s="55" t="s">
        <v>0</v>
      </c>
      <c r="C40" s="56">
        <v>8</v>
      </c>
      <c r="D40" s="57" t="s">
        <v>3</v>
      </c>
      <c r="E40" s="56">
        <v>11</v>
      </c>
      <c r="F40" s="60" t="s">
        <v>13</v>
      </c>
      <c r="G40" s="56">
        <v>15</v>
      </c>
      <c r="H40" s="61" t="s">
        <v>7</v>
      </c>
      <c r="I40" s="56">
        <v>13</v>
      </c>
      <c r="J40" s="62"/>
      <c r="K40" s="1"/>
      <c r="L40" s="1"/>
    </row>
    <row r="41" spans="1:12" ht="12.75">
      <c r="A41" s="54">
        <v>11</v>
      </c>
      <c r="B41" s="55" t="s">
        <v>12</v>
      </c>
      <c r="C41" s="56">
        <v>13</v>
      </c>
      <c r="D41" s="57" t="s">
        <v>8</v>
      </c>
      <c r="E41" s="56">
        <v>14</v>
      </c>
      <c r="F41" s="60" t="s">
        <v>6</v>
      </c>
      <c r="G41" s="56">
        <v>14</v>
      </c>
      <c r="H41" s="61" t="s">
        <v>9</v>
      </c>
      <c r="I41" s="56">
        <v>16</v>
      </c>
      <c r="J41" s="62"/>
      <c r="K41" s="1"/>
      <c r="L41" s="1"/>
    </row>
    <row r="42" spans="1:12" ht="12.75">
      <c r="A42" s="54">
        <v>12</v>
      </c>
      <c r="B42" s="55" t="s">
        <v>3</v>
      </c>
      <c r="C42" s="56">
        <v>10</v>
      </c>
      <c r="D42" s="57" t="s">
        <v>51</v>
      </c>
      <c r="E42" s="56">
        <v>11</v>
      </c>
      <c r="F42" s="60" t="s">
        <v>2</v>
      </c>
      <c r="G42" s="56">
        <v>9</v>
      </c>
      <c r="H42" s="61" t="s">
        <v>4</v>
      </c>
      <c r="I42" s="56">
        <v>11</v>
      </c>
      <c r="J42" s="62"/>
      <c r="K42" s="1"/>
      <c r="L42" s="1"/>
    </row>
    <row r="43" spans="1:12" ht="12.75">
      <c r="A43" s="54">
        <v>13</v>
      </c>
      <c r="B43" s="55" t="s">
        <v>8</v>
      </c>
      <c r="C43" s="56">
        <v>13</v>
      </c>
      <c r="D43" s="57" t="s">
        <v>11</v>
      </c>
      <c r="E43" s="56">
        <v>14</v>
      </c>
      <c r="F43" s="60" t="s">
        <v>0</v>
      </c>
      <c r="G43" s="56">
        <v>13</v>
      </c>
      <c r="H43" s="61" t="s">
        <v>10</v>
      </c>
      <c r="I43" s="56">
        <v>12</v>
      </c>
      <c r="J43" s="62"/>
      <c r="K43" s="1"/>
      <c r="L43" s="1"/>
    </row>
    <row r="44" spans="1:12" ht="12.75">
      <c r="A44" s="54">
        <v>14</v>
      </c>
      <c r="B44" s="55" t="s">
        <v>51</v>
      </c>
      <c r="C44" s="56">
        <v>13</v>
      </c>
      <c r="D44" s="57" t="s">
        <v>1</v>
      </c>
      <c r="E44" s="56">
        <v>10</v>
      </c>
      <c r="F44" s="60" t="s">
        <v>12</v>
      </c>
      <c r="G44" s="56">
        <v>14</v>
      </c>
      <c r="H44" s="61" t="s">
        <v>5</v>
      </c>
      <c r="I44" s="56">
        <v>11</v>
      </c>
      <c r="J44" s="62"/>
      <c r="K44" s="1"/>
      <c r="L44" s="1"/>
    </row>
    <row r="45" spans="1:12" ht="12.75">
      <c r="A45" s="63">
        <v>15</v>
      </c>
      <c r="B45" s="64" t="s">
        <v>11</v>
      </c>
      <c r="C45" s="65">
        <v>15</v>
      </c>
      <c r="D45" s="66" t="s">
        <v>7</v>
      </c>
      <c r="E45" s="65">
        <v>14</v>
      </c>
      <c r="F45" s="67" t="s">
        <v>3</v>
      </c>
      <c r="G45" s="65">
        <v>12</v>
      </c>
      <c r="H45" s="68" t="s">
        <v>13</v>
      </c>
      <c r="I45" s="65">
        <v>15</v>
      </c>
      <c r="J45" s="62"/>
      <c r="K45" s="1"/>
      <c r="L45" s="1"/>
    </row>
    <row r="46" spans="1:12" ht="12.75">
      <c r="A46" s="62"/>
      <c r="B46" s="37"/>
      <c r="C46" s="37"/>
      <c r="D46" s="37"/>
      <c r="E46" s="37"/>
      <c r="F46" s="62"/>
      <c r="G46" s="62"/>
      <c r="H46" s="62"/>
      <c r="I46" s="62"/>
      <c r="J46" s="62"/>
      <c r="K46" s="1"/>
      <c r="L46" s="1"/>
    </row>
  </sheetData>
  <mergeCells count="11">
    <mergeCell ref="G11:H11"/>
    <mergeCell ref="C2:D2"/>
    <mergeCell ref="C5:D5"/>
    <mergeCell ref="C6:D6"/>
    <mergeCell ref="K12:L12"/>
    <mergeCell ref="C12:D12"/>
    <mergeCell ref="C11:D11"/>
    <mergeCell ref="G12:H12"/>
    <mergeCell ref="E11:F11"/>
    <mergeCell ref="E12:F12"/>
    <mergeCell ref="I12:J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8">
      <selection activeCell="G9" sqref="G9:I9"/>
    </sheetView>
  </sheetViews>
  <sheetFormatPr defaultColWidth="9.140625" defaultRowHeight="12.75"/>
  <cols>
    <col min="13" max="13" width="9.140625" style="1" customWidth="1"/>
  </cols>
  <sheetData>
    <row r="1" spans="1:12" ht="12.75">
      <c r="A1" s="1" t="s">
        <v>31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12.75">
      <c r="A2" s="1"/>
      <c r="B2" s="2" t="s">
        <v>42</v>
      </c>
      <c r="C2" s="3" t="s">
        <v>43</v>
      </c>
      <c r="D2" s="4"/>
      <c r="E2" s="2"/>
      <c r="F2" s="1" t="s">
        <v>20</v>
      </c>
      <c r="G2" s="1"/>
      <c r="H2" s="1"/>
      <c r="I2" s="1"/>
      <c r="J2" s="1"/>
      <c r="K2" s="1"/>
      <c r="L2" s="1"/>
    </row>
    <row r="3" spans="1:12" ht="12.75">
      <c r="A3" s="1"/>
      <c r="B3" s="1" t="s">
        <v>38</v>
      </c>
      <c r="C3" s="5">
        <v>15</v>
      </c>
      <c r="D3" s="1"/>
      <c r="E3" s="1"/>
      <c r="F3" s="1" t="s">
        <v>29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</row>
    <row r="4" spans="1:12" ht="12.75">
      <c r="A4" s="1"/>
      <c r="B4" s="1" t="s">
        <v>39</v>
      </c>
      <c r="C4" s="7">
        <v>4</v>
      </c>
      <c r="D4" s="1" t="s">
        <v>45</v>
      </c>
      <c r="E4" s="1"/>
      <c r="F4" s="1" t="s">
        <v>48</v>
      </c>
      <c r="G4" s="8" t="s">
        <v>27</v>
      </c>
      <c r="H4" s="9" t="s">
        <v>32</v>
      </c>
      <c r="I4" s="10" t="s">
        <v>33</v>
      </c>
      <c r="J4" s="11" t="s">
        <v>47</v>
      </c>
      <c r="K4" s="5" t="s">
        <v>37</v>
      </c>
      <c r="L4" s="5" t="s">
        <v>37</v>
      </c>
    </row>
    <row r="5" spans="1:12" ht="12.75">
      <c r="A5" s="1"/>
      <c r="B5" s="1" t="s">
        <v>49</v>
      </c>
      <c r="C5" s="3" t="s">
        <v>50</v>
      </c>
      <c r="D5" s="4"/>
      <c r="E5" s="12"/>
      <c r="F5" s="12"/>
      <c r="G5" s="12"/>
      <c r="H5" s="12"/>
      <c r="I5" s="12"/>
      <c r="J5" s="12"/>
      <c r="K5" s="12"/>
      <c r="L5" s="12"/>
    </row>
    <row r="6" spans="1:12" ht="12.75">
      <c r="A6" s="1"/>
      <c r="B6" s="1" t="s">
        <v>40</v>
      </c>
      <c r="C6" s="3" t="s">
        <v>41</v>
      </c>
      <c r="D6" s="4"/>
      <c r="E6" s="13"/>
      <c r="F6" s="12"/>
      <c r="G6" s="12"/>
      <c r="H6" s="13"/>
      <c r="I6" s="13"/>
      <c r="J6" s="12"/>
      <c r="K6" s="12"/>
      <c r="L6" s="12"/>
    </row>
    <row r="7" spans="1:12" ht="12.75">
      <c r="A7" s="1"/>
      <c r="B7" s="1" t="s">
        <v>36</v>
      </c>
      <c r="C7" s="14" t="s">
        <v>37</v>
      </c>
      <c r="D7" s="15" t="s">
        <v>39</v>
      </c>
      <c r="E7" s="14"/>
      <c r="F7" s="1" t="s">
        <v>44</v>
      </c>
      <c r="G7" s="12"/>
      <c r="H7" s="12"/>
      <c r="I7" s="12"/>
      <c r="J7" s="12"/>
      <c r="K7" s="12"/>
      <c r="L7" s="12"/>
    </row>
    <row r="8" spans="1:12" ht="12.75">
      <c r="A8" s="1"/>
      <c r="B8" s="12"/>
      <c r="C8" s="16"/>
      <c r="D8" s="17"/>
      <c r="E8" s="16"/>
      <c r="F8" s="12"/>
      <c r="G8" s="12"/>
      <c r="H8" s="12"/>
      <c r="I8" s="12"/>
      <c r="J8" s="12"/>
      <c r="K8" s="12"/>
      <c r="L8" s="1"/>
    </row>
    <row r="9" spans="1:12" ht="12.75">
      <c r="A9" s="1"/>
      <c r="B9" s="12"/>
      <c r="C9" s="16"/>
      <c r="D9" s="17"/>
      <c r="E9" s="16"/>
      <c r="F9" s="12"/>
      <c r="G9" s="12"/>
      <c r="H9" s="12"/>
      <c r="I9" s="12"/>
      <c r="J9" s="12"/>
      <c r="K9" s="12"/>
      <c r="L9" s="1"/>
    </row>
    <row r="10" spans="1:12" ht="12.75">
      <c r="A10" s="1"/>
      <c r="B10" s="18"/>
      <c r="C10" s="18"/>
      <c r="D10" s="18"/>
      <c r="E10" s="19"/>
      <c r="F10" s="19"/>
      <c r="G10" s="19"/>
      <c r="H10" s="19"/>
      <c r="I10" s="18"/>
      <c r="J10" s="18"/>
      <c r="K10" s="18"/>
      <c r="L10" s="20"/>
    </row>
    <row r="11" spans="1:12" ht="12.75">
      <c r="A11" s="1"/>
      <c r="B11" s="12"/>
      <c r="C11" s="21" t="s">
        <v>30</v>
      </c>
      <c r="D11" s="22"/>
      <c r="E11" s="21" t="s">
        <v>34</v>
      </c>
      <c r="F11" s="23"/>
      <c r="G11" s="21" t="s">
        <v>19</v>
      </c>
      <c r="H11" s="23"/>
      <c r="I11" s="24"/>
      <c r="J11" s="24"/>
      <c r="K11" s="24"/>
      <c r="L11" s="25"/>
    </row>
    <row r="12" spans="1:12" ht="12.75">
      <c r="A12" s="1"/>
      <c r="B12" s="1"/>
      <c r="C12" s="26"/>
      <c r="D12" s="27"/>
      <c r="E12" s="26" t="s">
        <v>52</v>
      </c>
      <c r="F12" s="28"/>
      <c r="G12" s="26" t="s">
        <v>52</v>
      </c>
      <c r="H12" s="28"/>
      <c r="I12" s="29"/>
      <c r="J12" s="29"/>
      <c r="K12" s="29"/>
      <c r="L12" s="29"/>
    </row>
    <row r="13" spans="1:12" ht="12.75">
      <c r="A13" s="30" t="s">
        <v>35</v>
      </c>
      <c r="B13" s="31" t="s">
        <v>28</v>
      </c>
      <c r="C13" s="32" t="s">
        <v>56</v>
      </c>
      <c r="D13" s="31" t="s">
        <v>46</v>
      </c>
      <c r="E13" s="33" t="s">
        <v>53</v>
      </c>
      <c r="F13" s="33" t="s">
        <v>54</v>
      </c>
      <c r="G13" s="33" t="s">
        <v>53</v>
      </c>
      <c r="H13" s="33" t="s">
        <v>54</v>
      </c>
      <c r="I13" s="2"/>
      <c r="J13" s="2"/>
      <c r="K13" s="2"/>
      <c r="L13" s="2"/>
    </row>
    <row r="14" spans="1:12" ht="12.75">
      <c r="A14" s="7" t="s">
        <v>19</v>
      </c>
      <c r="B14" s="7" t="s">
        <v>11</v>
      </c>
      <c r="C14" s="7"/>
      <c r="D14" s="31"/>
      <c r="E14" s="30">
        <f aca="true" t="shared" si="0" ref="E14:E28">IF(OR(E$11="",E$11=$A14),0+INDEX($C$31:$C$45,MATCH($B14,$B$31:$B$45,0),1)+INDEX($E$31:$E$45,MATCH($B14,$D$31:$D$45,0),1)+INDEX($G$31:$G$45,MATCH($B14,$F$31:$F$45,0),1)+INDEX($I$31:$I$45,MATCH($B14,$H$31:$H$45,0),1),"")</f>
      </c>
      <c r="F14" s="30">
        <f aca="true" t="shared" si="1" ref="F14:F28">IF(ISNUMBER(E14),RANK(E14,E$14:E$28,0),"")</f>
      </c>
      <c r="G14" s="30">
        <f aca="true" t="shared" si="2" ref="G14:G28">IF(OR(G$11="",G$11=$A14),0+INDEX($C$31:$C$45,MATCH($B14,$B$31:$B$45,0),1)+INDEX($E$31:$E$45,MATCH($B14,$D$31:$D$45,0),1)+INDEX($G$31:$G$45,MATCH($B14,$F$31:$F$45,0),1)+INDEX($I$31:$I$45,MATCH($B14,$H$31:$H$45,0),1),"")</f>
        <v>71</v>
      </c>
      <c r="H14" s="30">
        <f aca="true" t="shared" si="3" ref="H14:H28">IF(ISNUMBER(G14),RANK(G14,G$14:G$28,0),"")</f>
        <v>1</v>
      </c>
      <c r="I14" s="2"/>
      <c r="J14" s="2"/>
      <c r="K14" s="2"/>
      <c r="L14" s="2"/>
    </row>
    <row r="15" spans="1:12" ht="12.75">
      <c r="A15" s="34" t="s">
        <v>19</v>
      </c>
      <c r="B15" s="34" t="s">
        <v>8</v>
      </c>
      <c r="C15" s="34"/>
      <c r="D15" s="32"/>
      <c r="E15" s="35">
        <f t="shared" si="0"/>
      </c>
      <c r="F15" s="35">
        <f t="shared" si="1"/>
      </c>
      <c r="G15" s="35">
        <f t="shared" si="2"/>
        <v>58</v>
      </c>
      <c r="H15" s="35">
        <f t="shared" si="3"/>
        <v>4</v>
      </c>
      <c r="I15" s="2"/>
      <c r="J15" s="2"/>
      <c r="K15" s="2"/>
      <c r="L15" s="2"/>
    </row>
    <row r="16" spans="1:12" ht="12.75">
      <c r="A16" s="34" t="s">
        <v>34</v>
      </c>
      <c r="B16" s="34" t="s">
        <v>7</v>
      </c>
      <c r="C16" s="34"/>
      <c r="D16" s="32"/>
      <c r="E16" s="35">
        <f t="shared" si="0"/>
        <v>54</v>
      </c>
      <c r="F16" s="35">
        <f t="shared" si="1"/>
        <v>4</v>
      </c>
      <c r="G16" s="35">
        <f t="shared" si="2"/>
      </c>
      <c r="H16" s="35">
        <f t="shared" si="3"/>
      </c>
      <c r="I16" s="2"/>
      <c r="J16" s="2"/>
      <c r="K16" s="2"/>
      <c r="L16" s="2"/>
    </row>
    <row r="17" spans="1:12" ht="12.75">
      <c r="A17" s="34" t="s">
        <v>34</v>
      </c>
      <c r="B17" s="34" t="s">
        <v>51</v>
      </c>
      <c r="C17" s="34"/>
      <c r="D17" s="32"/>
      <c r="E17" s="35"/>
      <c r="F17" s="35">
        <f t="shared" si="1"/>
      </c>
      <c r="G17" s="35">
        <f t="shared" si="2"/>
      </c>
      <c r="H17" s="35">
        <f t="shared" si="3"/>
      </c>
      <c r="I17" s="2"/>
      <c r="J17" s="2"/>
      <c r="K17" s="2"/>
      <c r="L17" s="2"/>
    </row>
    <row r="18" spans="1:12" ht="12.75">
      <c r="A18" s="34" t="s">
        <v>34</v>
      </c>
      <c r="B18" s="34" t="s">
        <v>5</v>
      </c>
      <c r="C18" s="34"/>
      <c r="D18" s="32"/>
      <c r="E18" s="35">
        <f t="shared" si="0"/>
        <v>43</v>
      </c>
      <c r="F18" s="35">
        <f t="shared" si="1"/>
        <v>8</v>
      </c>
      <c r="G18" s="35">
        <f t="shared" si="2"/>
      </c>
      <c r="H18" s="35">
        <f t="shared" si="3"/>
      </c>
      <c r="I18" s="2"/>
      <c r="J18" s="2"/>
      <c r="K18" s="2"/>
      <c r="L18" s="2"/>
    </row>
    <row r="19" spans="1:12" ht="12.75">
      <c r="A19" s="34" t="s">
        <v>34</v>
      </c>
      <c r="B19" s="34" t="s">
        <v>6</v>
      </c>
      <c r="C19" s="34"/>
      <c r="D19" s="32"/>
      <c r="E19" s="35">
        <f t="shared" si="0"/>
        <v>57</v>
      </c>
      <c r="F19" s="35">
        <f t="shared" si="1"/>
        <v>2</v>
      </c>
      <c r="G19" s="35">
        <f t="shared" si="2"/>
      </c>
      <c r="H19" s="35">
        <f t="shared" si="3"/>
      </c>
      <c r="I19" s="2"/>
      <c r="J19" s="2"/>
      <c r="K19" s="2"/>
      <c r="L19" s="2"/>
    </row>
    <row r="20" spans="1:12" ht="12.75">
      <c r="A20" s="34" t="s">
        <v>34</v>
      </c>
      <c r="B20" s="34" t="s">
        <v>3</v>
      </c>
      <c r="C20" s="34"/>
      <c r="D20" s="32"/>
      <c r="E20" s="35">
        <f t="shared" si="0"/>
        <v>48</v>
      </c>
      <c r="F20" s="35">
        <f t="shared" si="1"/>
        <v>6</v>
      </c>
      <c r="G20" s="35">
        <f t="shared" si="2"/>
      </c>
      <c r="H20" s="35">
        <f t="shared" si="3"/>
      </c>
      <c r="I20" s="2"/>
      <c r="J20" s="2"/>
      <c r="K20" s="2"/>
      <c r="L20" s="2"/>
    </row>
    <row r="21" spans="1:12" ht="12.75">
      <c r="A21" s="34" t="s">
        <v>34</v>
      </c>
      <c r="B21" s="34" t="s">
        <v>1</v>
      </c>
      <c r="C21" s="34"/>
      <c r="D21" s="32"/>
      <c r="E21" s="35">
        <f t="shared" si="0"/>
        <v>39</v>
      </c>
      <c r="F21" s="35">
        <f t="shared" si="1"/>
        <v>9</v>
      </c>
      <c r="G21" s="35">
        <f t="shared" si="2"/>
      </c>
      <c r="H21" s="35">
        <f t="shared" si="3"/>
      </c>
      <c r="I21" s="2"/>
      <c r="J21" s="2"/>
      <c r="K21" s="2"/>
      <c r="L21" s="2"/>
    </row>
    <row r="22" spans="1:12" ht="12.75">
      <c r="A22" s="34" t="s">
        <v>34</v>
      </c>
      <c r="B22" s="34" t="s">
        <v>2</v>
      </c>
      <c r="C22" s="34"/>
      <c r="D22" s="32"/>
      <c r="E22" s="35">
        <f t="shared" si="0"/>
        <v>29</v>
      </c>
      <c r="F22" s="35">
        <f t="shared" si="1"/>
        <v>10</v>
      </c>
      <c r="G22" s="35">
        <f t="shared" si="2"/>
      </c>
      <c r="H22" s="35">
        <f t="shared" si="3"/>
      </c>
      <c r="I22" s="2"/>
      <c r="J22" s="2"/>
      <c r="K22" s="2"/>
      <c r="L22" s="2"/>
    </row>
    <row r="23" spans="1:12" ht="12.75">
      <c r="A23" s="34" t="s">
        <v>34</v>
      </c>
      <c r="B23" s="34" t="s">
        <v>13</v>
      </c>
      <c r="C23" s="34"/>
      <c r="D23" s="32"/>
      <c r="E23" s="35">
        <f t="shared" si="0"/>
        <v>57</v>
      </c>
      <c r="F23" s="35">
        <f t="shared" si="1"/>
        <v>2</v>
      </c>
      <c r="G23" s="35">
        <f t="shared" si="2"/>
      </c>
      <c r="H23" s="35">
        <f t="shared" si="3"/>
      </c>
      <c r="I23" s="2"/>
      <c r="J23" s="2"/>
      <c r="K23" s="2"/>
      <c r="L23" s="2"/>
    </row>
    <row r="24" spans="1:12" ht="12.75">
      <c r="A24" s="34" t="s">
        <v>34</v>
      </c>
      <c r="B24" s="34" t="s">
        <v>10</v>
      </c>
      <c r="C24" s="34"/>
      <c r="D24" s="32"/>
      <c r="E24" s="35">
        <f t="shared" si="0"/>
        <v>62</v>
      </c>
      <c r="F24" s="35">
        <f t="shared" si="1"/>
        <v>1</v>
      </c>
      <c r="G24" s="35">
        <f t="shared" si="2"/>
      </c>
      <c r="H24" s="35">
        <f t="shared" si="3"/>
      </c>
      <c r="I24" s="2"/>
      <c r="J24" s="2"/>
      <c r="K24" s="2"/>
      <c r="L24" s="2"/>
    </row>
    <row r="25" spans="1:12" ht="12.75">
      <c r="A25" s="34" t="s">
        <v>34</v>
      </c>
      <c r="B25" s="34" t="s">
        <v>0</v>
      </c>
      <c r="C25" s="34"/>
      <c r="D25" s="32"/>
      <c r="E25" s="35">
        <f t="shared" si="0"/>
        <v>52</v>
      </c>
      <c r="F25" s="35">
        <f t="shared" si="1"/>
        <v>5</v>
      </c>
      <c r="G25" s="35">
        <f t="shared" si="2"/>
      </c>
      <c r="H25" s="35">
        <f t="shared" si="3"/>
      </c>
      <c r="I25" s="2"/>
      <c r="J25" s="2"/>
      <c r="K25" s="2"/>
      <c r="L25" s="2"/>
    </row>
    <row r="26" spans="1:12" ht="12.75">
      <c r="A26" s="34" t="s">
        <v>19</v>
      </c>
      <c r="B26" s="34" t="s">
        <v>12</v>
      </c>
      <c r="C26" s="34"/>
      <c r="D26" s="32"/>
      <c r="E26" s="35">
        <f t="shared" si="0"/>
      </c>
      <c r="F26" s="35">
        <f t="shared" si="1"/>
      </c>
      <c r="G26" s="35">
        <f t="shared" si="2"/>
        <v>59</v>
      </c>
      <c r="H26" s="35">
        <f t="shared" si="3"/>
        <v>3</v>
      </c>
      <c r="I26" s="2"/>
      <c r="J26" s="2"/>
      <c r="K26" s="2"/>
      <c r="L26" s="2"/>
    </row>
    <row r="27" spans="1:12" ht="12.75">
      <c r="A27" s="34" t="s">
        <v>19</v>
      </c>
      <c r="B27" s="34" t="s">
        <v>9</v>
      </c>
      <c r="C27" s="34"/>
      <c r="D27" s="32"/>
      <c r="E27" s="35">
        <f t="shared" si="0"/>
      </c>
      <c r="F27" s="35">
        <f t="shared" si="1"/>
      </c>
      <c r="G27" s="35">
        <f t="shared" si="2"/>
        <v>70</v>
      </c>
      <c r="H27" s="35">
        <f t="shared" si="3"/>
        <v>2</v>
      </c>
      <c r="I27" s="2"/>
      <c r="J27" s="2"/>
      <c r="K27" s="2"/>
      <c r="L27" s="2"/>
    </row>
    <row r="28" spans="1:12" ht="12.75">
      <c r="A28" s="5" t="s">
        <v>34</v>
      </c>
      <c r="B28" s="5" t="s">
        <v>4</v>
      </c>
      <c r="C28" s="5"/>
      <c r="D28" s="36"/>
      <c r="E28" s="36">
        <f t="shared" si="0"/>
        <v>48</v>
      </c>
      <c r="F28" s="36">
        <f t="shared" si="1"/>
        <v>6</v>
      </c>
      <c r="G28" s="36">
        <f t="shared" si="2"/>
      </c>
      <c r="H28" s="36">
        <f t="shared" si="3"/>
      </c>
      <c r="I28" s="2"/>
      <c r="J28" s="2"/>
      <c r="K28" s="2"/>
      <c r="L28" s="2"/>
    </row>
    <row r="29" spans="1:12" ht="12.75">
      <c r="A29" s="37"/>
      <c r="B29" s="37"/>
      <c r="C29" s="37"/>
      <c r="D29" s="37"/>
      <c r="E29" s="37"/>
      <c r="F29" s="38"/>
      <c r="G29" s="39"/>
      <c r="H29" s="38"/>
      <c r="I29" s="39"/>
      <c r="J29" s="38"/>
      <c r="K29" s="16"/>
      <c r="L29" s="40"/>
    </row>
    <row r="30" spans="1:12" ht="12.75">
      <c r="A30" s="41" t="s">
        <v>55</v>
      </c>
      <c r="B30" s="42" t="s">
        <v>28</v>
      </c>
      <c r="C30" s="42" t="s">
        <v>53</v>
      </c>
      <c r="D30" s="43" t="s">
        <v>28</v>
      </c>
      <c r="E30" s="43" t="s">
        <v>53</v>
      </c>
      <c r="F30" s="44" t="s">
        <v>28</v>
      </c>
      <c r="G30" s="45" t="s">
        <v>53</v>
      </c>
      <c r="H30" s="46" t="s">
        <v>28</v>
      </c>
      <c r="I30" s="47" t="s">
        <v>53</v>
      </c>
      <c r="J30" s="38"/>
      <c r="K30" s="16"/>
      <c r="L30" s="40"/>
    </row>
    <row r="31" spans="1:12" ht="12.75">
      <c r="A31" s="48">
        <v>1</v>
      </c>
      <c r="B31" s="49" t="s">
        <v>0</v>
      </c>
      <c r="C31" s="50">
        <v>11</v>
      </c>
      <c r="D31" s="51" t="s">
        <v>13</v>
      </c>
      <c r="E31" s="50">
        <v>15</v>
      </c>
      <c r="F31" s="52" t="s">
        <v>12</v>
      </c>
      <c r="G31" s="50">
        <v>15</v>
      </c>
      <c r="H31" s="53" t="s">
        <v>11</v>
      </c>
      <c r="I31" s="50">
        <v>17</v>
      </c>
      <c r="J31" s="38"/>
      <c r="K31" s="16"/>
      <c r="L31" s="40"/>
    </row>
    <row r="32" spans="1:12" ht="12.75">
      <c r="A32" s="54">
        <v>2</v>
      </c>
      <c r="B32" s="55" t="s">
        <v>1</v>
      </c>
      <c r="C32" s="56">
        <v>10</v>
      </c>
      <c r="D32" s="57" t="s">
        <v>0</v>
      </c>
      <c r="E32" s="56">
        <v>14</v>
      </c>
      <c r="F32" s="58" t="s">
        <v>13</v>
      </c>
      <c r="G32" s="56">
        <v>14</v>
      </c>
      <c r="H32" s="59" t="s">
        <v>12</v>
      </c>
      <c r="I32" s="56">
        <v>14</v>
      </c>
      <c r="J32" s="38"/>
      <c r="K32" s="16"/>
      <c r="L32" s="40"/>
    </row>
    <row r="33" spans="1:12" ht="12.75">
      <c r="A33" s="54">
        <v>3</v>
      </c>
      <c r="B33" s="55" t="s">
        <v>2</v>
      </c>
      <c r="C33" s="56">
        <v>7</v>
      </c>
      <c r="D33" s="57" t="s">
        <v>1</v>
      </c>
      <c r="E33" s="56">
        <v>10</v>
      </c>
      <c r="F33" s="60" t="s">
        <v>0</v>
      </c>
      <c r="G33" s="56">
        <v>14</v>
      </c>
      <c r="H33" s="61" t="s">
        <v>13</v>
      </c>
      <c r="I33" s="56">
        <v>14</v>
      </c>
      <c r="J33" s="37"/>
      <c r="K33" s="2"/>
      <c r="L33" s="2"/>
    </row>
    <row r="34" spans="1:12" ht="12.75">
      <c r="A34" s="54">
        <v>4</v>
      </c>
      <c r="B34" s="55" t="s">
        <v>3</v>
      </c>
      <c r="C34" s="56">
        <v>13</v>
      </c>
      <c r="D34" s="57" t="s">
        <v>2</v>
      </c>
      <c r="E34" s="56">
        <v>8</v>
      </c>
      <c r="F34" s="60" t="s">
        <v>1</v>
      </c>
      <c r="G34" s="56">
        <v>10</v>
      </c>
      <c r="H34" s="61" t="s">
        <v>0</v>
      </c>
      <c r="I34" s="56">
        <v>13</v>
      </c>
      <c r="J34" s="37"/>
      <c r="K34" s="2"/>
      <c r="L34" s="2"/>
    </row>
    <row r="35" spans="1:12" ht="12.75">
      <c r="A35" s="54">
        <v>5</v>
      </c>
      <c r="B35" s="55" t="s">
        <v>4</v>
      </c>
      <c r="C35" s="56">
        <v>12</v>
      </c>
      <c r="D35" s="57" t="s">
        <v>3</v>
      </c>
      <c r="E35" s="56">
        <v>8</v>
      </c>
      <c r="F35" s="60" t="s">
        <v>2</v>
      </c>
      <c r="G35" s="56">
        <v>6</v>
      </c>
      <c r="H35" s="61" t="s">
        <v>1</v>
      </c>
      <c r="I35" s="56">
        <v>9</v>
      </c>
      <c r="J35" s="37"/>
      <c r="K35" s="2"/>
      <c r="L35" s="2"/>
    </row>
    <row r="36" spans="1:12" ht="12.75">
      <c r="A36" s="54">
        <v>6</v>
      </c>
      <c r="B36" s="55" t="s">
        <v>5</v>
      </c>
      <c r="C36" s="56">
        <v>11</v>
      </c>
      <c r="D36" s="57" t="s">
        <v>4</v>
      </c>
      <c r="E36" s="56">
        <v>12</v>
      </c>
      <c r="F36" s="60" t="s">
        <v>3</v>
      </c>
      <c r="G36" s="56">
        <v>14</v>
      </c>
      <c r="H36" s="61" t="s">
        <v>2</v>
      </c>
      <c r="I36" s="56">
        <v>8</v>
      </c>
      <c r="J36" s="62"/>
      <c r="K36" s="1"/>
      <c r="L36" s="1"/>
    </row>
    <row r="37" spans="1:12" ht="12.75">
      <c r="A37" s="54">
        <v>7</v>
      </c>
      <c r="B37" s="55" t="s">
        <v>6</v>
      </c>
      <c r="C37" s="56">
        <v>14</v>
      </c>
      <c r="D37" s="57" t="s">
        <v>5</v>
      </c>
      <c r="E37" s="56">
        <v>11</v>
      </c>
      <c r="F37" s="60" t="s">
        <v>4</v>
      </c>
      <c r="G37" s="56">
        <v>12</v>
      </c>
      <c r="H37" s="61" t="s">
        <v>3</v>
      </c>
      <c r="I37" s="56">
        <v>13</v>
      </c>
      <c r="J37" s="62"/>
      <c r="K37" s="1"/>
      <c r="L37" s="1"/>
    </row>
    <row r="38" spans="1:12" ht="12.75">
      <c r="A38" s="54">
        <v>8</v>
      </c>
      <c r="B38" s="55" t="s">
        <v>7</v>
      </c>
      <c r="C38" s="56">
        <v>13</v>
      </c>
      <c r="D38" s="57" t="s">
        <v>6</v>
      </c>
      <c r="E38" s="56">
        <v>16</v>
      </c>
      <c r="F38" s="60" t="s">
        <v>5</v>
      </c>
      <c r="G38" s="56">
        <v>10</v>
      </c>
      <c r="H38" s="61" t="s">
        <v>4</v>
      </c>
      <c r="I38" s="56">
        <v>12</v>
      </c>
      <c r="J38" s="62"/>
      <c r="K38" s="1"/>
      <c r="L38" s="1"/>
    </row>
    <row r="39" spans="1:12" ht="12.75">
      <c r="A39" s="54">
        <v>9</v>
      </c>
      <c r="B39" s="55" t="s">
        <v>8</v>
      </c>
      <c r="C39" s="56">
        <v>15</v>
      </c>
      <c r="D39" s="57" t="s">
        <v>7</v>
      </c>
      <c r="E39" s="56">
        <v>14</v>
      </c>
      <c r="F39" s="60" t="s">
        <v>6</v>
      </c>
      <c r="G39" s="56">
        <v>15</v>
      </c>
      <c r="H39" s="61" t="s">
        <v>5</v>
      </c>
      <c r="I39" s="56">
        <v>11</v>
      </c>
      <c r="J39" s="62"/>
      <c r="K39" s="1"/>
      <c r="L39" s="1"/>
    </row>
    <row r="40" spans="1:12" ht="12.75">
      <c r="A40" s="54">
        <v>10</v>
      </c>
      <c r="B40" s="55" t="s">
        <v>9</v>
      </c>
      <c r="C40" s="56">
        <v>17</v>
      </c>
      <c r="D40" s="57" t="s">
        <v>8</v>
      </c>
      <c r="E40" s="56">
        <v>14</v>
      </c>
      <c r="F40" s="60" t="s">
        <v>7</v>
      </c>
      <c r="G40" s="56">
        <v>15</v>
      </c>
      <c r="H40" s="61" t="s">
        <v>6</v>
      </c>
      <c r="I40" s="56">
        <v>12</v>
      </c>
      <c r="J40" s="62"/>
      <c r="K40" s="1"/>
      <c r="L40" s="1"/>
    </row>
    <row r="41" spans="1:12" ht="12.75">
      <c r="A41" s="54">
        <v>11</v>
      </c>
      <c r="B41" s="55" t="s">
        <v>10</v>
      </c>
      <c r="C41" s="56">
        <v>14</v>
      </c>
      <c r="D41" s="57" t="s">
        <v>9</v>
      </c>
      <c r="E41" s="56">
        <v>18</v>
      </c>
      <c r="F41" s="60" t="s">
        <v>8</v>
      </c>
      <c r="G41" s="56">
        <v>15</v>
      </c>
      <c r="H41" s="61" t="s">
        <v>7</v>
      </c>
      <c r="I41" s="56">
        <v>12</v>
      </c>
      <c r="J41" s="62"/>
      <c r="K41" s="1"/>
      <c r="L41" s="1"/>
    </row>
    <row r="42" spans="1:12" ht="12.75">
      <c r="A42" s="54">
        <v>12</v>
      </c>
      <c r="B42" s="55" t="s">
        <v>11</v>
      </c>
      <c r="C42" s="56">
        <v>17</v>
      </c>
      <c r="D42" s="57" t="s">
        <v>10</v>
      </c>
      <c r="E42" s="56">
        <v>16</v>
      </c>
      <c r="F42" s="60" t="s">
        <v>9</v>
      </c>
      <c r="G42" s="56">
        <v>17</v>
      </c>
      <c r="H42" s="61" t="s">
        <v>8</v>
      </c>
      <c r="I42" s="56">
        <v>14</v>
      </c>
      <c r="J42" s="62"/>
      <c r="K42" s="1"/>
      <c r="L42" s="1"/>
    </row>
    <row r="43" spans="1:12" ht="12.75">
      <c r="A43" s="54">
        <v>13</v>
      </c>
      <c r="B43" s="55" t="s">
        <v>12</v>
      </c>
      <c r="C43" s="56">
        <v>17</v>
      </c>
      <c r="D43" s="57" t="s">
        <v>11</v>
      </c>
      <c r="E43" s="56">
        <v>18</v>
      </c>
      <c r="F43" s="60" t="s">
        <v>10</v>
      </c>
      <c r="G43" s="56">
        <v>17</v>
      </c>
      <c r="H43" s="61" t="s">
        <v>9</v>
      </c>
      <c r="I43" s="56">
        <v>18</v>
      </c>
      <c r="J43" s="62"/>
      <c r="K43" s="1"/>
      <c r="L43" s="1"/>
    </row>
    <row r="44" spans="1:12" ht="12.75">
      <c r="A44" s="54">
        <v>14</v>
      </c>
      <c r="B44" s="55" t="s">
        <v>13</v>
      </c>
      <c r="C44" s="56">
        <v>14</v>
      </c>
      <c r="D44" s="57" t="s">
        <v>12</v>
      </c>
      <c r="E44" s="56">
        <v>13</v>
      </c>
      <c r="F44" s="60" t="s">
        <v>11</v>
      </c>
      <c r="G44" s="56">
        <v>19</v>
      </c>
      <c r="H44" s="61" t="s">
        <v>10</v>
      </c>
      <c r="I44" s="56">
        <v>15</v>
      </c>
      <c r="J44" s="62"/>
      <c r="K44" s="1"/>
      <c r="L44" s="1"/>
    </row>
    <row r="45" spans="1:12" ht="12.75">
      <c r="A45" s="63">
        <v>15</v>
      </c>
      <c r="B45" s="64"/>
      <c r="C45" s="65"/>
      <c r="D45" s="66"/>
      <c r="E45" s="65"/>
      <c r="F45" s="67"/>
      <c r="G45" s="65"/>
      <c r="H45" s="68"/>
      <c r="I45" s="65"/>
      <c r="J45" s="62"/>
      <c r="K45" s="1"/>
      <c r="L45" s="1"/>
    </row>
    <row r="46" spans="1:12" ht="12.75">
      <c r="A46" s="62"/>
      <c r="B46" s="37"/>
      <c r="C46" s="37"/>
      <c r="D46" s="37"/>
      <c r="E46" s="37"/>
      <c r="F46" s="62"/>
      <c r="G46" s="62"/>
      <c r="H46" s="62"/>
      <c r="I46" s="62"/>
      <c r="J46" s="62"/>
      <c r="K46" s="1"/>
      <c r="L46" s="1"/>
    </row>
  </sheetData>
  <mergeCells count="11">
    <mergeCell ref="K12:L12"/>
    <mergeCell ref="C12:D12"/>
    <mergeCell ref="C11:D11"/>
    <mergeCell ref="G12:H12"/>
    <mergeCell ref="E11:F11"/>
    <mergeCell ref="E12:F12"/>
    <mergeCell ref="I12:J12"/>
    <mergeCell ref="G11:H11"/>
    <mergeCell ref="C2:D2"/>
    <mergeCell ref="C5:D5"/>
    <mergeCell ref="C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4">
      <selection activeCell="D14" sqref="D14"/>
    </sheetView>
  </sheetViews>
  <sheetFormatPr defaultColWidth="9.140625" defaultRowHeight="12.75"/>
  <cols>
    <col min="13" max="13" width="9.140625" style="1" customWidth="1"/>
  </cols>
  <sheetData>
    <row r="1" spans="1:12" ht="12.75">
      <c r="A1" s="1" t="s">
        <v>31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12.75">
      <c r="A2" s="1"/>
      <c r="B2" s="2" t="s">
        <v>42</v>
      </c>
      <c r="C2" s="3" t="s">
        <v>43</v>
      </c>
      <c r="D2" s="4"/>
      <c r="E2" s="2"/>
      <c r="F2" s="1" t="s">
        <v>20</v>
      </c>
      <c r="G2" s="1"/>
      <c r="H2" s="1"/>
      <c r="I2" s="1"/>
      <c r="J2" s="1"/>
      <c r="K2" s="1"/>
      <c r="L2" s="1"/>
    </row>
    <row r="3" spans="1:12" ht="12.75">
      <c r="A3" s="1"/>
      <c r="B3" s="1" t="s">
        <v>38</v>
      </c>
      <c r="C3" s="5">
        <v>15</v>
      </c>
      <c r="D3" s="1"/>
      <c r="E3" s="1"/>
      <c r="F3" s="1" t="s">
        <v>29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</row>
    <row r="4" spans="1:12" ht="12.75">
      <c r="A4" s="1"/>
      <c r="B4" s="1" t="s">
        <v>39</v>
      </c>
      <c r="C4" s="7">
        <v>4</v>
      </c>
      <c r="D4" s="1" t="s">
        <v>45</v>
      </c>
      <c r="E4" s="1"/>
      <c r="F4" s="1" t="s">
        <v>48</v>
      </c>
      <c r="G4" s="8" t="s">
        <v>27</v>
      </c>
      <c r="H4" s="9" t="s">
        <v>32</v>
      </c>
      <c r="I4" s="10" t="s">
        <v>33</v>
      </c>
      <c r="J4" s="11" t="s">
        <v>47</v>
      </c>
      <c r="K4" s="5" t="s">
        <v>37</v>
      </c>
      <c r="L4" s="5" t="s">
        <v>37</v>
      </c>
    </row>
    <row r="5" spans="1:12" ht="12.75">
      <c r="A5" s="1"/>
      <c r="B5" s="1" t="s">
        <v>49</v>
      </c>
      <c r="C5" s="3" t="s">
        <v>50</v>
      </c>
      <c r="D5" s="4"/>
      <c r="E5" s="12"/>
      <c r="F5" s="12"/>
      <c r="G5" s="12"/>
      <c r="H5" s="12"/>
      <c r="I5" s="12"/>
      <c r="J5" s="12"/>
      <c r="K5" s="12"/>
      <c r="L5" s="12"/>
    </row>
    <row r="6" spans="1:12" ht="12.75">
      <c r="A6" s="1"/>
      <c r="B6" s="1" t="s">
        <v>40</v>
      </c>
      <c r="C6" s="3" t="s">
        <v>41</v>
      </c>
      <c r="D6" s="4"/>
      <c r="E6" s="13"/>
      <c r="F6" s="12"/>
      <c r="G6" s="12"/>
      <c r="H6" s="13"/>
      <c r="I6" s="13"/>
      <c r="J6" s="12"/>
      <c r="K6" s="12"/>
      <c r="L6" s="12"/>
    </row>
    <row r="7" spans="1:12" ht="12.75">
      <c r="A7" s="1"/>
      <c r="B7" s="1" t="s">
        <v>36</v>
      </c>
      <c r="C7" s="14" t="s">
        <v>37</v>
      </c>
      <c r="D7" s="15" t="s">
        <v>39</v>
      </c>
      <c r="E7" s="14"/>
      <c r="F7" s="1" t="s">
        <v>44</v>
      </c>
      <c r="G7" s="12"/>
      <c r="H7" s="12"/>
      <c r="I7" s="12"/>
      <c r="J7" s="12"/>
      <c r="K7" s="12"/>
      <c r="L7" s="12"/>
    </row>
    <row r="8" spans="1:12" ht="12.75">
      <c r="A8" s="1"/>
      <c r="B8" s="12"/>
      <c r="C8" s="16"/>
      <c r="D8" s="17"/>
      <c r="E8" s="16"/>
      <c r="F8" s="12"/>
      <c r="G8" s="12"/>
      <c r="H8" s="12"/>
      <c r="I8" s="12"/>
      <c r="J8" s="12"/>
      <c r="K8" s="12"/>
      <c r="L8" s="1"/>
    </row>
    <row r="9" spans="1:12" ht="12.75">
      <c r="A9" s="1"/>
      <c r="B9" s="12"/>
      <c r="C9" s="16"/>
      <c r="D9" s="17"/>
      <c r="E9" s="16"/>
      <c r="F9" s="12"/>
      <c r="G9" s="12"/>
      <c r="H9" s="12"/>
      <c r="I9" s="12"/>
      <c r="J9" s="12"/>
      <c r="K9" s="12"/>
      <c r="L9" s="1"/>
    </row>
    <row r="10" spans="1:12" ht="12.75">
      <c r="A10" s="1"/>
      <c r="B10" s="18"/>
      <c r="C10" s="18"/>
      <c r="D10" s="18"/>
      <c r="E10" s="19"/>
      <c r="F10" s="19"/>
      <c r="G10" s="19"/>
      <c r="H10" s="19"/>
      <c r="I10" s="18"/>
      <c r="J10" s="18"/>
      <c r="K10" s="18"/>
      <c r="L10" s="20"/>
    </row>
    <row r="11" spans="1:12" ht="12.75">
      <c r="A11" s="1"/>
      <c r="B11" s="12"/>
      <c r="C11" s="21" t="s">
        <v>30</v>
      </c>
      <c r="D11" s="22"/>
      <c r="E11" s="21" t="s">
        <v>34</v>
      </c>
      <c r="F11" s="23"/>
      <c r="G11" s="21" t="s">
        <v>19</v>
      </c>
      <c r="H11" s="23"/>
      <c r="I11" s="21" t="s">
        <v>34</v>
      </c>
      <c r="J11" s="23"/>
      <c r="K11" s="21" t="s">
        <v>19</v>
      </c>
      <c r="L11" s="23"/>
    </row>
    <row r="12" spans="1:12" ht="12.75">
      <c r="A12" s="1"/>
      <c r="B12" s="1"/>
      <c r="C12" s="26"/>
      <c r="D12" s="27"/>
      <c r="E12" s="26" t="s">
        <v>52</v>
      </c>
      <c r="F12" s="28"/>
      <c r="G12" s="26" t="s">
        <v>52</v>
      </c>
      <c r="H12" s="28"/>
      <c r="I12" s="26" t="s">
        <v>59</v>
      </c>
      <c r="J12" s="28"/>
      <c r="K12" s="26" t="s">
        <v>59</v>
      </c>
      <c r="L12" s="28"/>
    </row>
    <row r="13" spans="1:12" ht="12.75">
      <c r="A13" s="30" t="s">
        <v>35</v>
      </c>
      <c r="B13" s="31" t="s">
        <v>28</v>
      </c>
      <c r="C13" s="32" t="s">
        <v>56</v>
      </c>
      <c r="D13" s="31" t="s">
        <v>46</v>
      </c>
      <c r="E13" s="33" t="s">
        <v>53</v>
      </c>
      <c r="F13" s="33" t="s">
        <v>54</v>
      </c>
      <c r="G13" s="33" t="s">
        <v>53</v>
      </c>
      <c r="H13" s="33" t="s">
        <v>54</v>
      </c>
      <c r="I13" s="33" t="s">
        <v>53</v>
      </c>
      <c r="J13" s="33" t="s">
        <v>54</v>
      </c>
      <c r="K13" s="33" t="s">
        <v>53</v>
      </c>
      <c r="L13" s="33" t="s">
        <v>54</v>
      </c>
    </row>
    <row r="14" spans="1:12" ht="12.75">
      <c r="A14" s="7" t="s">
        <v>19</v>
      </c>
      <c r="B14" s="7" t="s">
        <v>11</v>
      </c>
      <c r="C14" s="7">
        <v>3.463</v>
      </c>
      <c r="D14" s="31">
        <f>IF(ISNUMBER(C14),RANK(C14,C$14:C$28,1),"")</f>
        <v>1</v>
      </c>
      <c r="E14" s="30">
        <f>IF(OR(E$11="",E$11=$A14),0+INDEX($C$31:$C$46,MATCH($B14,$B$31:$B$46,0),1)+INDEX($E$31:$E$46,MATCH($B14,$D$31:$D$46,0),1)+INDEX($G$31:$G$46,MATCH($B14,$F$31:$F$46,0),1)+INDEX($I$31:$I$46,MATCH($B14,$H$31:$H$46,0),1),"")</f>
      </c>
      <c r="F14" s="30">
        <f aca="true" t="shared" si="0" ref="F14:F26">IF(ISNUMBER(E14),RANK(E14,E$14:E$28,0),"")</f>
      </c>
      <c r="G14" s="30">
        <f>IF(OR(G$11="",G$11=$A14),0+INDEX($C$31:$C$46,MATCH($B14,$B$31:$B$46,0),1)+INDEX($E$31:$E$46,MATCH($B14,$D$31:$D$46,0),1)+INDEX($G$31:$G$46,MATCH($B14,$F$31:$F$46,0),1)+INDEX($I$31:$I$46,MATCH($B14,$H$31:$H$46,0),1),"")</f>
        <v>102</v>
      </c>
      <c r="H14" s="30">
        <f aca="true" t="shared" si="1" ref="H14:H26">IF(ISNUMBER(G14),RANK(G14,G$14:G$28,0),"")</f>
        <v>1</v>
      </c>
      <c r="I14" s="30">
        <f>IF(OR(I$11="",I$11=$A14),0+INDEX($C$31:$C$51,MATCH($B14,$B$31:$B$51,0),1)+INDEX($E$31:$E$51,MATCH($B14,$D$31:$D$51,0),1)+INDEX($G$31:$G$51,MATCH($B14,$F$31:$F$51,0),1)+INDEX($I$31:$I$51,MATCH($B14,$H$31:$H$51,0),1),"")</f>
      </c>
      <c r="J14" s="30">
        <f aca="true" t="shared" si="2" ref="J14:J26">IF(ISNUMBER(I14),RANK(I14,I$14:I$28,0),"")</f>
      </c>
      <c r="K14" s="30">
        <f>IF(OR(K$11="",K$11=$A14),0+INDEX($C$48:$C$56,MATCH($B14,$B$48:$B$56,0),1)+INDEX($E$48:$E$56,MATCH($B14,$D$48:$D$56,0),1)+INDEX($G$48:$G$56,MATCH($B14,$F$48:$F$56,0),1)+INDEX($I$48:$I$56,MATCH($B14,$H$48:$H$56,0),1),"")</f>
        <v>104</v>
      </c>
      <c r="L14" s="30">
        <f aca="true" t="shared" si="3" ref="L14:L26">IF(ISNUMBER(K14),RANK(K14,K$14:K$28,0),"")</f>
        <v>1</v>
      </c>
    </row>
    <row r="15" spans="1:12" ht="12.75">
      <c r="A15" s="34" t="s">
        <v>19</v>
      </c>
      <c r="B15" s="34" t="s">
        <v>12</v>
      </c>
      <c r="C15" s="34">
        <v>3.64</v>
      </c>
      <c r="D15" s="32">
        <f aca="true" t="shared" si="4" ref="D15:D26">IF(ISNUMBER(C15),RANK(C15,C$14:C$28,1),"")</f>
        <v>2</v>
      </c>
      <c r="E15" s="35">
        <f>IF(OR(E$11="",E$11=$A15),0+INDEX($C$31:$C$46,MATCH($B15,$B$31:$B$46,0),1)+INDEX($E$31:$E$46,MATCH($B15,$D$31:$D$46,0),1)+INDEX($G$31:$G$46,MATCH($B15,$F$31:$F$46,0),1)+INDEX($I$31:$I$46,MATCH($B15,$H$31:$H$46,0),1),"")</f>
      </c>
      <c r="F15" s="35">
        <f t="shared" si="0"/>
      </c>
      <c r="G15" s="35">
        <f>IF(OR(G$11="",G$11=$A15),0+INDEX($C$31:$C$46,MATCH($B15,$B$31:$B$46,0),1)+INDEX($E$31:$E$46,MATCH($B15,$D$31:$D$46,0),1)+INDEX($G$31:$G$46,MATCH($B15,$F$31:$F$46,0),1)+INDEX($I$31:$I$46,MATCH($B15,$H$31:$H$46,0),1),"")</f>
        <v>87</v>
      </c>
      <c r="H15" s="35">
        <f t="shared" si="1"/>
        <v>3</v>
      </c>
      <c r="I15" s="35">
        <f>IF(OR(I$11="",I$11=$A15),0+INDEX($C$48:$C$51,MATCH($B15,$B$48:$B$51,0),1)+INDEX($E$48:$E$51,MATCH($B15,$D$48:$D$51,0),1)+INDEX($G$48:$G$51,MATCH($B15,$F$48:$F$51,0),1)+INDEX($I$48:$I$51,MATCH($B15,$H$48:$H$51,0),1),"")</f>
      </c>
      <c r="J15" s="35">
        <f t="shared" si="2"/>
      </c>
      <c r="K15" s="35">
        <f>IF(OR(K$11="",K$11=$A15),0+INDEX($C$48:$C$56,MATCH($B15,$B$48:$B$56,0),1)+INDEX($E$48:$E$56,MATCH($B15,$D$48:$D$56,0),1)+INDEX($G$48:$G$56,MATCH($B15,$F$48:$F$56,0),1)+INDEX($I$48:$I$56,MATCH($B15,$H$48:$H$56,0),1),"")</f>
        <v>93</v>
      </c>
      <c r="L15" s="35">
        <f t="shared" si="3"/>
        <v>2</v>
      </c>
    </row>
    <row r="16" spans="1:12" ht="12.75">
      <c r="A16" s="34" t="s">
        <v>34</v>
      </c>
      <c r="B16" s="34" t="s">
        <v>10</v>
      </c>
      <c r="C16" s="34">
        <v>4.594</v>
      </c>
      <c r="D16" s="32">
        <f t="shared" si="4"/>
        <v>8</v>
      </c>
      <c r="E16" s="35">
        <f>IF(OR(E$11="",E$11=$A16),0+INDEX($C$31:$C$46,MATCH($B16,$B$31:$B$46,0),1)+INDEX($E$31:$E$46,MATCH($B16,$D$31:$D$46,0),1)+INDEX($G$31:$G$46,MATCH($B16,$F$31:$F$46,0),1)+INDEX($I$31:$I$46,MATCH($B16,$H$31:$H$46,0),1),"")</f>
        <v>78</v>
      </c>
      <c r="F16" s="35">
        <f t="shared" si="0"/>
        <v>4</v>
      </c>
      <c r="G16" s="35">
        <f>IF(OR(G$11="",G$11=$A16),0+INDEX($C$31:$C$46,MATCH($B16,$B$31:$B$46,0),1)+INDEX($E$31:$E$46,MATCH($B16,$D$31:$D$46,0),1)+INDEX($G$31:$G$46,MATCH($B16,$F$31:$F$46,0),1)+INDEX($I$31:$I$46,MATCH($B16,$H$31:$H$46,0),1),"")</f>
      </c>
      <c r="H16" s="35">
        <f t="shared" si="1"/>
      </c>
      <c r="I16" s="35"/>
      <c r="J16" s="35">
        <f t="shared" si="2"/>
      </c>
      <c r="K16" s="35">
        <f>IF(OR(K$11="",K$11=$A16),0+INDEX($C$48:$C$56,MATCH($B16,$B$48:$B$56,0),1)+INDEX($E$48:$E$56,MATCH($B16,$D$48:$D$56,0),1)+INDEX($G$48:$G$56,MATCH($B16,$F$48:$F$56,0),1)+INDEX($I$48:$I$56,MATCH($B16,$H$48:$H$56,0),1),"")</f>
      </c>
      <c r="L16" s="35">
        <f t="shared" si="3"/>
      </c>
    </row>
    <row r="17" spans="1:12" ht="12.75">
      <c r="A17" s="34" t="s">
        <v>34</v>
      </c>
      <c r="B17" s="34" t="s">
        <v>13</v>
      </c>
      <c r="C17" s="34">
        <v>4.073</v>
      </c>
      <c r="D17" s="32">
        <f t="shared" si="4"/>
        <v>5</v>
      </c>
      <c r="E17" s="35"/>
      <c r="F17" s="35">
        <f t="shared" si="0"/>
      </c>
      <c r="G17" s="35">
        <f>IF(OR(G$11="",G$11=$A17),0+INDEX($C$31:$C$46,MATCH($B17,$B$31:$B$46,0),1)+INDEX($E$31:$E$46,MATCH($B17,$D$31:$D$46,0),1)+INDEX($G$31:$G$46,MATCH($B17,$F$31:$F$46,0),1)+INDEX($I$31:$I$46,MATCH($B17,$H$31:$H$46,0),1),"")</f>
      </c>
      <c r="H17" s="35">
        <f t="shared" si="1"/>
      </c>
      <c r="I17" s="35">
        <f>IF(OR(I$11="",I$11=$A17),0+INDEX($C$48:$C$51,MATCH($B17,$B$48:$B$51,0),1)+INDEX($E$48:$E$51,MATCH($B17,$D$48:$D$51,0),1)+INDEX($G$48:$G$51,MATCH($B17,$F$48:$F$51,0),1)+INDEX($I$48:$I$51,MATCH($B17,$H$48:$H$51,0),1),"")</f>
        <v>72</v>
      </c>
      <c r="J17" s="35">
        <f t="shared" si="2"/>
        <v>4</v>
      </c>
      <c r="K17" s="35">
        <f>IF(OR(K$11="",K$11=$A17),0+INDEX($C$48:$C$56,MATCH($B17,$B$48:$B$56,0),1)+INDEX($E$48:$E$56,MATCH($B17,$D$48:$D$56,0),1)+INDEX($G$48:$G$56,MATCH($B17,$F$48:$F$56,0),1)+INDEX($I$48:$I$56,MATCH($B17,$H$48:$H$56,0),1),"")</f>
      </c>
      <c r="L17" s="35">
        <f t="shared" si="3"/>
      </c>
    </row>
    <row r="18" spans="1:12" ht="12.75">
      <c r="A18" s="34" t="s">
        <v>34</v>
      </c>
      <c r="B18" s="34" t="s">
        <v>0</v>
      </c>
      <c r="C18" s="34">
        <v>4.252</v>
      </c>
      <c r="D18" s="32">
        <f t="shared" si="4"/>
        <v>6</v>
      </c>
      <c r="E18" s="35">
        <f>IF(OR(E$11="",E$11=$A18),0+INDEX($C$31:$C$46,MATCH($B18,$B$31:$B$46,0),1)+INDEX($E$31:$E$46,MATCH($B18,$D$31:$D$46,0),1)+INDEX($G$31:$G$46,MATCH($B18,$F$31:$F$46,0),1)+INDEX($I$31:$I$46,MATCH($B18,$H$31:$H$46,0),1),"")</f>
        <v>90</v>
      </c>
      <c r="F18" s="35">
        <f t="shared" si="0"/>
        <v>1</v>
      </c>
      <c r="G18" s="35">
        <f>IF(OR(G$11="",G$11=$A18),0+INDEX($C$31:$C$46,MATCH($B18,$B$31:$B$46,0),1)+INDEX($E$31:$E$46,MATCH($B18,$D$31:$D$46,0),1)+INDEX($G$31:$G$46,MATCH($B18,$F$31:$F$46,0),1)+INDEX($I$31:$I$46,MATCH($B18,$H$31:$H$46,0),1),"")</f>
      </c>
      <c r="H18" s="35">
        <f t="shared" si="1"/>
      </c>
      <c r="I18" s="35">
        <f>IF(OR(I$11="",I$11=$A18),0+INDEX($C$48:$C$51,MATCH($B18,$B$48:$B$51,0),1)+INDEX($E$48:$E$51,MATCH($B18,$D$48:$D$51,0),1)+INDEX($G$48:$G$51,MATCH($B18,$F$48:$F$51,0),1)+INDEX($I$48:$I$51,MATCH($B18,$H$48:$H$51,0),1),"")</f>
        <v>84</v>
      </c>
      <c r="J18" s="35">
        <f t="shared" si="2"/>
        <v>2</v>
      </c>
      <c r="K18" s="35">
        <f>IF(OR(K$11="",K$11=$A18),0+INDEX($C$48:$C$56,MATCH($B18,$B$48:$B$56,0),1)+INDEX($E$48:$E$56,MATCH($B18,$D$48:$D$56,0),1)+INDEX($G$48:$G$56,MATCH($B18,$F$48:$F$56,0),1)+INDEX($I$48:$I$56,MATCH($B18,$H$48:$H$56,0),1),"")</f>
      </c>
      <c r="L18" s="35">
        <f t="shared" si="3"/>
      </c>
    </row>
    <row r="19" spans="1:12" ht="12.75">
      <c r="A19" s="34" t="s">
        <v>34</v>
      </c>
      <c r="B19" s="34" t="s">
        <v>2</v>
      </c>
      <c r="C19" s="34">
        <v>6.123</v>
      </c>
      <c r="D19" s="32">
        <f t="shared" si="4"/>
        <v>13</v>
      </c>
      <c r="E19" s="35">
        <f>IF(OR(E$11="",E$11=$A19),0+INDEX($C$31:$C$46,MATCH($B19,$B$31:$B$46,0),1)+INDEX($E$31:$E$46,MATCH($B19,$D$31:$D$46,0),1)+INDEX($G$31:$G$46,MATCH($B19,$F$31:$F$46,0),1)+INDEX($I$31:$I$46,MATCH($B19,$H$31:$H$46,0),1),"")</f>
        <v>46</v>
      </c>
      <c r="F19" s="35">
        <f t="shared" si="0"/>
        <v>8</v>
      </c>
      <c r="G19" s="35">
        <f>IF(OR(G$11="",G$11=$A19),0+INDEX($C$31:$C$46,MATCH($B19,$B$31:$B$46,0),1)+INDEX($E$31:$E$46,MATCH($B19,$D$31:$D$46,0),1)+INDEX($G$31:$G$46,MATCH($B19,$F$31:$F$46,0),1)+INDEX($I$31:$I$46,MATCH($B19,$H$31:$H$46,0),1),"")</f>
      </c>
      <c r="H19" s="35">
        <f t="shared" si="1"/>
      </c>
      <c r="I19" s="35"/>
      <c r="J19" s="35">
        <f t="shared" si="2"/>
      </c>
      <c r="K19" s="35">
        <f>IF(OR(K$11="",K$11=$A19),0+INDEX($C$48:$C$56,MATCH($B19,$B$48:$B$56,0),1)+INDEX($E$48:$E$56,MATCH($B19,$D$48:$D$56,0),1)+INDEX($G$48:$G$56,MATCH($B19,$F$48:$F$56,0),1)+INDEX($I$48:$I$56,MATCH($B19,$H$48:$H$56,0),1),"")</f>
      </c>
      <c r="L19" s="35">
        <f t="shared" si="3"/>
      </c>
    </row>
    <row r="20" spans="1:12" ht="12.75">
      <c r="A20" s="34" t="s">
        <v>34</v>
      </c>
      <c r="B20" s="34" t="s">
        <v>3</v>
      </c>
      <c r="C20" s="34">
        <v>4.954</v>
      </c>
      <c r="D20" s="32">
        <f t="shared" si="4"/>
        <v>10</v>
      </c>
      <c r="E20" s="35">
        <f>IF(OR(E$11="",E$11=$A20),0+INDEX($C$31:$C$46,MATCH($B20,$B$31:$B$46,0),1)+INDEX($E$31:$E$46,MATCH($B20,$D$31:$D$46,0),1)+INDEX($G$31:$G$46,MATCH($B20,$F$31:$F$46,0),1)+INDEX($I$31:$I$46,MATCH($B20,$H$31:$H$46,0),1),"")</f>
        <v>55</v>
      </c>
      <c r="F20" s="35">
        <f t="shared" si="0"/>
        <v>7</v>
      </c>
      <c r="G20" s="35">
        <f>IF(OR(G$11="",G$11=$A20),0+INDEX($C$31:$C$46,MATCH($B20,$B$31:$B$46,0),1)+INDEX($E$31:$E$46,MATCH($B20,$D$31:$D$46,0),1)+INDEX($G$31:$G$46,MATCH($B20,$F$31:$F$46,0),1)+INDEX($I$31:$I$46,MATCH($B20,$H$31:$H$46,0),1),"")</f>
      </c>
      <c r="H20" s="35">
        <f t="shared" si="1"/>
      </c>
      <c r="I20" s="35"/>
      <c r="J20" s="35">
        <f t="shared" si="2"/>
      </c>
      <c r="K20" s="35">
        <f>IF(OR(K$11="",K$11=$A20),0+INDEX($C$48:$C$56,MATCH($B20,$B$48:$B$56,0),1)+INDEX($E$48:$E$56,MATCH($B20,$D$48:$D$56,0),1)+INDEX($G$48:$G$56,MATCH($B20,$F$48:$F$56,0),1)+INDEX($I$48:$I$56,MATCH($B20,$H$48:$H$56,0),1),"")</f>
      </c>
      <c r="L20" s="35">
        <f t="shared" si="3"/>
      </c>
    </row>
    <row r="21" spans="1:12" ht="12.75">
      <c r="A21" s="34" t="s">
        <v>34</v>
      </c>
      <c r="B21" s="34" t="s">
        <v>4</v>
      </c>
      <c r="C21" s="34">
        <v>5.071</v>
      </c>
      <c r="D21" s="32">
        <f t="shared" si="4"/>
        <v>11</v>
      </c>
      <c r="E21" s="35">
        <f>IF(OR(E$11="",E$11=$A21),0+INDEX($C$31:$C$46,MATCH($B21,$B$31:$B$46,0),1)+INDEX($E$31:$E$46,MATCH($B21,$D$31:$D$46,0),1)+INDEX($G$31:$G$46,MATCH($B21,$F$31:$F$46,0),1)+INDEX($I$31:$I$46,MATCH($B21,$H$31:$H$46,0),1),"")</f>
        <v>70</v>
      </c>
      <c r="F21" s="35">
        <f t="shared" si="0"/>
        <v>5</v>
      </c>
      <c r="G21" s="35">
        <f>IF(OR(G$11="",G$11=$A21),0+INDEX($C$31:$C$46,MATCH($B21,$B$31:$B$46,0),1)+INDEX($E$31:$E$46,MATCH($B21,$D$31:$D$46,0),1)+INDEX($G$31:$G$46,MATCH($B21,$F$31:$F$46,0),1)+INDEX($I$31:$I$46,MATCH($B21,$H$31:$H$46,0),1),"")</f>
      </c>
      <c r="H21" s="35">
        <f t="shared" si="1"/>
      </c>
      <c r="I21" s="35"/>
      <c r="J21" s="35">
        <f t="shared" si="2"/>
      </c>
      <c r="K21" s="35">
        <f>IF(OR(K$11="",K$11=$A21),0+INDEX($C$48:$C$56,MATCH($B21,$B$48:$B$56,0),1)+INDEX($E$48:$E$56,MATCH($B21,$D$48:$D$56,0),1)+INDEX($G$48:$G$56,MATCH($B21,$F$48:$F$56,0),1)+INDEX($I$48:$I$56,MATCH($B21,$H$48:$H$56,0),1),"")</f>
      </c>
      <c r="L21" s="35">
        <f t="shared" si="3"/>
      </c>
    </row>
    <row r="22" spans="1:12" ht="12.75">
      <c r="A22" s="34" t="s">
        <v>34</v>
      </c>
      <c r="B22" s="34" t="s">
        <v>5</v>
      </c>
      <c r="C22" s="34">
        <v>5.147</v>
      </c>
      <c r="D22" s="32">
        <f t="shared" si="4"/>
        <v>12</v>
      </c>
      <c r="E22" s="35">
        <f>IF(OR(E$11="",E$11=$A22),0+INDEX($C$31:$C$46,MATCH($B22,$B$31:$B$46,0),1)+INDEX($E$31:$E$46,MATCH($B22,$D$31:$D$46,0),1)+INDEX($G$31:$G$46,MATCH($B22,$F$31:$F$46,0),1)+INDEX($I$31:$I$46,MATCH($B22,$H$31:$H$46,0),1),"")</f>
        <v>62</v>
      </c>
      <c r="F22" s="35">
        <f t="shared" si="0"/>
        <v>6</v>
      </c>
      <c r="G22" s="35">
        <f>IF(OR(G$11="",G$11=$A22),0+INDEX($C$31:$C$46,MATCH($B22,$B$31:$B$46,0),1)+INDEX($E$31:$E$46,MATCH($B22,$D$31:$D$46,0),1)+INDEX($G$31:$G$46,MATCH($B22,$F$31:$F$46,0),1)+INDEX($I$31:$I$46,MATCH($B22,$H$31:$H$46,0),1),"")</f>
      </c>
      <c r="H22" s="35">
        <f t="shared" si="1"/>
      </c>
      <c r="I22" s="35"/>
      <c r="J22" s="35">
        <f t="shared" si="2"/>
      </c>
      <c r="K22" s="35">
        <f>IF(OR(K$11="",K$11=$A22),0+INDEX($C$48:$C$56,MATCH($B22,$B$48:$B$56,0),1)+INDEX($E$48:$E$56,MATCH($B22,$D$48:$D$56,0),1)+INDEX($G$48:$G$56,MATCH($B22,$F$48:$F$56,0),1)+INDEX($I$48:$I$56,MATCH($B22,$H$48:$H$56,0),1),"")</f>
      </c>
      <c r="L22" s="35">
        <f t="shared" si="3"/>
      </c>
    </row>
    <row r="23" spans="1:12" ht="12.75">
      <c r="A23" s="34" t="s">
        <v>34</v>
      </c>
      <c r="B23" s="34" t="s">
        <v>6</v>
      </c>
      <c r="C23" s="34">
        <v>4.689</v>
      </c>
      <c r="D23" s="32">
        <f t="shared" si="4"/>
        <v>9</v>
      </c>
      <c r="E23" s="35">
        <f>IF(OR(E$11="",E$11=$A23),0+INDEX($C$31:$C$46,MATCH($B23,$B$31:$B$46,0),1)+INDEX($E$31:$E$46,MATCH($B23,$D$31:$D$46,0),1)+INDEX($G$31:$G$46,MATCH($B23,$F$31:$F$46,0),1)+INDEX($I$31:$I$46,MATCH($B23,$H$31:$H$46,0),1),"")</f>
        <v>80</v>
      </c>
      <c r="F23" s="35">
        <f t="shared" si="0"/>
        <v>3</v>
      </c>
      <c r="G23" s="35">
        <f>IF(OR(G$11="",G$11=$A23),0+INDEX($C$31:$C$46,MATCH($B23,$B$31:$B$46,0),1)+INDEX($E$31:$E$46,MATCH($B23,$D$31:$D$46,0),1)+INDEX($G$31:$G$46,MATCH($B23,$F$31:$F$46,0),1)+INDEX($I$31:$I$46,MATCH($B23,$H$31:$H$46,0),1),"")</f>
      </c>
      <c r="H23" s="35">
        <f t="shared" si="1"/>
      </c>
      <c r="I23" s="35">
        <f>IF(OR(I$11="",I$11=$A23),0+INDEX($C$48:$C$51,MATCH($B23,$B$48:$B$51,0),1)+INDEX($E$48:$E$51,MATCH($B23,$D$48:$D$51,0),1)+INDEX($G$48:$G$51,MATCH($B23,$F$48:$F$51,0),1)+INDEX($I$48:$I$51,MATCH($B23,$H$48:$H$51,0),1),"")</f>
        <v>80</v>
      </c>
      <c r="J23" s="35">
        <f t="shared" si="2"/>
        <v>3</v>
      </c>
      <c r="K23" s="35">
        <f>IF(OR(K$11="",K$11=$A23),0+INDEX($C$48:$C$56,MATCH($B23,$B$48:$B$56,0),1)+INDEX($E$48:$E$56,MATCH($B23,$D$48:$D$56,0),1)+INDEX($G$48:$G$56,MATCH($B23,$F$48:$F$56,0),1)+INDEX($I$48:$I$56,MATCH($B23,$H$48:$H$56,0),1),"")</f>
      </c>
      <c r="L23" s="35">
        <f t="shared" si="3"/>
      </c>
    </row>
    <row r="24" spans="1:12" ht="12.75">
      <c r="A24" s="34" t="s">
        <v>34</v>
      </c>
      <c r="B24" s="34" t="s">
        <v>7</v>
      </c>
      <c r="C24" s="34">
        <v>3.646</v>
      </c>
      <c r="D24" s="32">
        <f t="shared" si="4"/>
        <v>3</v>
      </c>
      <c r="E24" s="35">
        <f>IF(OR(E$11="",E$11=$A24),0+INDEX($C$31:$C$46,MATCH($B24,$B$31:$B$46,0),1)+INDEX($E$31:$E$46,MATCH($B24,$D$31:$D$46,0),1)+INDEX($G$31:$G$46,MATCH($B24,$F$31:$F$46,0),1)+INDEX($I$31:$I$46,MATCH($B24,$H$31:$H$46,0),1),"")</f>
        <v>84</v>
      </c>
      <c r="F24" s="35">
        <f t="shared" si="0"/>
        <v>2</v>
      </c>
      <c r="G24" s="35">
        <f>IF(OR(G$11="",G$11=$A24),0+INDEX($C$31:$C$46,MATCH($B24,$B$31:$B$46,0),1)+INDEX($E$31:$E$46,MATCH($B24,$D$31:$D$46,0),1)+INDEX($G$31:$G$46,MATCH($B24,$F$31:$F$46,0),1)+INDEX($I$31:$I$46,MATCH($B24,$H$31:$H$46,0),1),"")</f>
      </c>
      <c r="H24" s="35">
        <f t="shared" si="1"/>
      </c>
      <c r="I24" s="35">
        <f>IF(OR(I$11="",I$11=$A24),0+INDEX($C$48:$C$51,MATCH($B24,$B$48:$B$51,0),1)+INDEX($E$48:$E$51,MATCH($B24,$D$48:$D$51,0),1)+INDEX($G$48:$G$51,MATCH($B24,$F$48:$F$51,0),1)+INDEX($I$48:$I$51,MATCH($B24,$H$48:$H$51,0),1),"")</f>
        <v>96</v>
      </c>
      <c r="J24" s="35">
        <f t="shared" si="2"/>
        <v>1</v>
      </c>
      <c r="K24" s="35">
        <f>IF(OR(K$11="",K$11=$A24),0+INDEX($C$48:$C$56,MATCH($B24,$B$48:$B$56,0),1)+INDEX($E$48:$E$56,MATCH($B24,$D$48:$D$56,0),1)+INDEX($G$48:$G$56,MATCH($B24,$F$48:$F$56,0),1)+INDEX($I$48:$I$56,MATCH($B24,$H$48:$H$56,0),1),"")</f>
      </c>
      <c r="L24" s="35">
        <f t="shared" si="3"/>
      </c>
    </row>
    <row r="25" spans="1:12" ht="12.75">
      <c r="A25" s="34" t="s">
        <v>19</v>
      </c>
      <c r="B25" s="34" t="s">
        <v>8</v>
      </c>
      <c r="C25" s="34">
        <v>4.335</v>
      </c>
      <c r="D25" s="32">
        <f t="shared" si="4"/>
        <v>7</v>
      </c>
      <c r="E25" s="35">
        <f>IF(OR(E$11="",E$11=$A25),0+INDEX($C$31:$C$46,MATCH($B25,$B$31:$B$46,0),1)+INDEX($E$31:$E$46,MATCH($B25,$D$31:$D$46,0),1)+INDEX($G$31:$G$46,MATCH($B25,$F$31:$F$46,0),1)+INDEX($I$31:$I$46,MATCH($B25,$H$31:$H$46,0),1),"")</f>
      </c>
      <c r="F25" s="35">
        <f t="shared" si="0"/>
      </c>
      <c r="G25" s="35">
        <f>IF(OR(G$11="",G$11=$A25),0+INDEX($C$31:$C$46,MATCH($B25,$B$31:$B$46,0),1)+INDEX($E$31:$E$46,MATCH($B25,$D$31:$D$46,0),1)+INDEX($G$31:$G$46,MATCH($B25,$F$31:$F$46,0),1)+INDEX($I$31:$I$46,MATCH($B25,$H$31:$H$46,0),1),"")</f>
        <v>84</v>
      </c>
      <c r="H25" s="35">
        <f t="shared" si="1"/>
        <v>4</v>
      </c>
      <c r="I25" s="35">
        <f>IF(OR(I$11="",I$11=$A25),0+INDEX($C$48:$C$51,MATCH($B25,$B$48:$B$51,0),1)+INDEX($E$48:$E$51,MATCH($B25,$D$48:$D$51,0),1)+INDEX($G$48:$G$51,MATCH($B25,$F$48:$F$51,0),1)+INDEX($I$48:$I$51,MATCH($B25,$H$48:$H$51,0),1),"")</f>
      </c>
      <c r="J25" s="35">
        <f t="shared" si="2"/>
      </c>
      <c r="K25" s="35">
        <f>IF(OR(K$11="",K$11=$A25),0+INDEX($C$48:$C$56,MATCH($B25,$B$48:$B$56,0),1)+INDEX($E$48:$E$56,MATCH($B25,$D$48:$D$56,0),1)+INDEX($G$48:$G$56,MATCH($B25,$F$48:$F$56,0),1)+INDEX($I$48:$I$56,MATCH($B25,$H$48:$H$56,0),1),"")</f>
        <v>76</v>
      </c>
      <c r="L25" s="35">
        <f t="shared" si="3"/>
        <v>4</v>
      </c>
    </row>
    <row r="26" spans="1:12" ht="12.75">
      <c r="A26" s="34" t="s">
        <v>19</v>
      </c>
      <c r="B26" s="34" t="s">
        <v>9</v>
      </c>
      <c r="C26" s="34">
        <v>4.049</v>
      </c>
      <c r="D26" s="32">
        <f t="shared" si="4"/>
        <v>4</v>
      </c>
      <c r="E26" s="35">
        <f>IF(OR(E$11="",E$11=$A26),0+INDEX($C$31:$C$46,MATCH($B26,$B$31:$B$46,0),1)+INDEX($E$31:$E$46,MATCH($B26,$D$31:$D$46,0),1)+INDEX($G$31:$G$46,MATCH($B26,$F$31:$F$46,0),1)+INDEX($I$31:$I$46,MATCH($B26,$H$31:$H$46,0),1),"")</f>
      </c>
      <c r="F26" s="35">
        <f t="shared" si="0"/>
      </c>
      <c r="G26" s="35">
        <f>IF(OR(G$11="",G$11=$A26),0+INDEX($C$31:$C$46,MATCH($B26,$B$31:$B$46,0),1)+INDEX($E$31:$E$46,MATCH($B26,$D$31:$D$46,0),1)+INDEX($G$31:$G$46,MATCH($B26,$F$31:$F$46,0),1)+INDEX($I$31:$I$46,MATCH($B26,$H$31:$H$46,0),1),"")</f>
        <v>89</v>
      </c>
      <c r="H26" s="35">
        <f t="shared" si="1"/>
        <v>2</v>
      </c>
      <c r="I26" s="35">
        <f>IF(OR(I$11="",I$11=$A26),0+INDEX($C$48:$C$51,MATCH($B26,$B$48:$B$51,0),1)+INDEX($E$48:$E$51,MATCH($B26,$D$48:$D$51,0),1)+INDEX($G$48:$G$51,MATCH($B26,$F$48:$F$51,0),1)+INDEX($I$48:$I$51,MATCH($B26,$H$48:$H$51,0),1),"")</f>
      </c>
      <c r="J26" s="35">
        <f t="shared" si="2"/>
      </c>
      <c r="K26" s="35">
        <f>IF(OR(K$11="",K$11=$A26),0+INDEX($C$48:$C$56,MATCH($B26,$B$48:$B$56,0),1)+INDEX($E$48:$E$56,MATCH($B26,$D$48:$D$56,0),1)+INDEX($G$48:$G$56,MATCH($B26,$F$48:$F$56,0),1)+INDEX($I$48:$I$56,MATCH($B26,$H$48:$H$56,0),1),"")</f>
        <v>92</v>
      </c>
      <c r="L26" s="35">
        <f t="shared" si="3"/>
        <v>3</v>
      </c>
    </row>
    <row r="27" spans="1:12" ht="12.75">
      <c r="A27" s="34"/>
      <c r="B27" s="34"/>
      <c r="C27" s="34"/>
      <c r="D27" s="32"/>
      <c r="E27" s="35"/>
      <c r="F27" s="35"/>
      <c r="G27" s="35"/>
      <c r="H27" s="35"/>
      <c r="I27" s="35"/>
      <c r="J27" s="35"/>
      <c r="K27" s="35">
        <f>IF(OR(K$11="",K$11=$A27),0+INDEX($C$48:$C$56,MATCH($B27,$B$48:$B$56,0),1)+INDEX($E$48:$E$56,MATCH($B27,$D$48:$D$56,0),1)+INDEX($G$48:$G$56,MATCH($B27,$F$48:$F$56,0),1)+INDEX($I$48:$I$56,MATCH($B27,$H$48:$H$56,0),1),"")</f>
      </c>
      <c r="L27" s="35"/>
    </row>
    <row r="28" spans="1:12" ht="12.75">
      <c r="A28" s="5"/>
      <c r="B28" s="5"/>
      <c r="C28" s="5"/>
      <c r="D28" s="36"/>
      <c r="E28" s="36"/>
      <c r="F28" s="36"/>
      <c r="G28" s="36"/>
      <c r="H28" s="36"/>
      <c r="I28" s="36"/>
      <c r="J28" s="36"/>
      <c r="K28" s="36">
        <f>IF(OR(K$11="",K$11=$A28),0+INDEX($C$48:$C$56,MATCH($B28,$B$48:$B$56,0),1)+INDEX($E$48:$E$56,MATCH($B28,$D$48:$D$56,0),1)+INDEX($G$48:$G$56,MATCH($B28,$F$48:$F$56,0),1)+INDEX($I$48:$I$56,MATCH($B28,$H$48:$H$56,0),1),"")</f>
      </c>
      <c r="L28" s="36"/>
    </row>
    <row r="29" spans="1:12" ht="12.75">
      <c r="A29" s="37"/>
      <c r="B29" s="37"/>
      <c r="C29" s="37"/>
      <c r="D29" s="37"/>
      <c r="E29" s="37"/>
      <c r="F29" s="38"/>
      <c r="G29" s="39"/>
      <c r="H29" s="38"/>
      <c r="I29" s="39"/>
      <c r="J29" s="38"/>
      <c r="K29" s="16"/>
      <c r="L29" s="40"/>
    </row>
    <row r="30" spans="1:12" ht="12.75">
      <c r="A30" s="41" t="s">
        <v>55</v>
      </c>
      <c r="B30" s="42" t="s">
        <v>28</v>
      </c>
      <c r="C30" s="42" t="s">
        <v>53</v>
      </c>
      <c r="D30" s="43" t="s">
        <v>28</v>
      </c>
      <c r="E30" s="43" t="s">
        <v>53</v>
      </c>
      <c r="F30" s="44" t="s">
        <v>28</v>
      </c>
      <c r="G30" s="45" t="s">
        <v>53</v>
      </c>
      <c r="H30" s="46" t="s">
        <v>28</v>
      </c>
      <c r="I30" s="47" t="s">
        <v>53</v>
      </c>
      <c r="J30" s="38"/>
      <c r="K30" s="16"/>
      <c r="L30" s="40"/>
    </row>
    <row r="31" spans="1:12" ht="12.75">
      <c r="A31" s="48">
        <v>1</v>
      </c>
      <c r="B31" s="49" t="s">
        <v>11</v>
      </c>
      <c r="C31" s="50">
        <v>25</v>
      </c>
      <c r="D31" s="51" t="s">
        <v>12</v>
      </c>
      <c r="E31" s="50">
        <v>26</v>
      </c>
      <c r="F31" s="52" t="s">
        <v>7</v>
      </c>
      <c r="G31" s="50">
        <v>20</v>
      </c>
      <c r="H31" s="53" t="s">
        <v>9</v>
      </c>
      <c r="I31" s="50">
        <v>25</v>
      </c>
      <c r="J31" s="38"/>
      <c r="K31" s="16"/>
      <c r="L31" s="40"/>
    </row>
    <row r="32" spans="1:12" ht="12.75">
      <c r="A32" s="54">
        <v>2</v>
      </c>
      <c r="B32" s="55" t="s">
        <v>12</v>
      </c>
      <c r="C32" s="56">
        <v>20</v>
      </c>
      <c r="D32" s="57" t="s">
        <v>9</v>
      </c>
      <c r="E32" s="56">
        <v>24</v>
      </c>
      <c r="F32" s="58" t="s">
        <v>11</v>
      </c>
      <c r="G32" s="56">
        <v>25</v>
      </c>
      <c r="H32" s="59" t="s">
        <v>7</v>
      </c>
      <c r="I32" s="56">
        <v>22</v>
      </c>
      <c r="J32" s="38"/>
      <c r="K32" s="16"/>
      <c r="L32" s="40"/>
    </row>
    <row r="33" spans="1:12" ht="12.75">
      <c r="A33" s="54">
        <v>3</v>
      </c>
      <c r="B33" s="55" t="s">
        <v>9</v>
      </c>
      <c r="C33" s="56">
        <v>22</v>
      </c>
      <c r="D33" s="57" t="s">
        <v>7</v>
      </c>
      <c r="E33" s="56">
        <v>22</v>
      </c>
      <c r="F33" s="60" t="s">
        <v>12</v>
      </c>
      <c r="G33" s="56">
        <v>21</v>
      </c>
      <c r="H33" s="61" t="s">
        <v>11</v>
      </c>
      <c r="I33" s="56">
        <v>25</v>
      </c>
      <c r="J33" s="37"/>
      <c r="K33" s="2"/>
      <c r="L33" s="2"/>
    </row>
    <row r="34" spans="1:12" ht="12.75">
      <c r="A34" s="54">
        <v>4</v>
      </c>
      <c r="B34" s="55" t="s">
        <v>7</v>
      </c>
      <c r="C34" s="56">
        <v>20</v>
      </c>
      <c r="D34" s="57" t="s">
        <v>11</v>
      </c>
      <c r="E34" s="56">
        <v>27</v>
      </c>
      <c r="F34" s="60" t="s">
        <v>9</v>
      </c>
      <c r="G34" s="56">
        <v>18</v>
      </c>
      <c r="H34" s="61" t="s">
        <v>12</v>
      </c>
      <c r="I34" s="56">
        <v>20</v>
      </c>
      <c r="J34" s="37"/>
      <c r="K34" s="2"/>
      <c r="L34" s="2"/>
    </row>
    <row r="35" spans="1:12" ht="12.75">
      <c r="A35" s="54">
        <v>5</v>
      </c>
      <c r="B35" s="55" t="s">
        <v>15</v>
      </c>
      <c r="C35" s="56">
        <v>17</v>
      </c>
      <c r="D35" s="57" t="s">
        <v>0</v>
      </c>
      <c r="E35" s="56">
        <v>26</v>
      </c>
      <c r="F35" s="60" t="s">
        <v>8</v>
      </c>
      <c r="G35" s="56">
        <v>19</v>
      </c>
      <c r="H35" s="61"/>
      <c r="I35" s="56"/>
      <c r="J35" s="37"/>
      <c r="K35" s="2"/>
      <c r="L35" s="2"/>
    </row>
    <row r="36" spans="1:12" ht="12.75">
      <c r="A36" s="54">
        <v>6</v>
      </c>
      <c r="B36" s="55" t="s">
        <v>0</v>
      </c>
      <c r="C36" s="56">
        <v>20</v>
      </c>
      <c r="D36" s="57"/>
      <c r="E36" s="56"/>
      <c r="F36" s="60" t="s">
        <v>13</v>
      </c>
      <c r="G36" s="56">
        <v>19</v>
      </c>
      <c r="H36" s="61" t="s">
        <v>8</v>
      </c>
      <c r="I36" s="56">
        <v>20</v>
      </c>
      <c r="J36" s="62"/>
      <c r="K36" s="1"/>
      <c r="L36" s="1"/>
    </row>
    <row r="37" spans="1:12" ht="12.75">
      <c r="A37" s="54">
        <v>7</v>
      </c>
      <c r="B37" s="55"/>
      <c r="C37" s="56"/>
      <c r="D37" s="57" t="s">
        <v>8</v>
      </c>
      <c r="E37" s="56">
        <v>24</v>
      </c>
      <c r="F37" s="60" t="s">
        <v>0</v>
      </c>
      <c r="G37" s="56">
        <v>23</v>
      </c>
      <c r="H37" s="61" t="s">
        <v>13</v>
      </c>
      <c r="I37" s="56">
        <v>19</v>
      </c>
      <c r="J37" s="62"/>
      <c r="K37" s="1"/>
      <c r="L37" s="1"/>
    </row>
    <row r="38" spans="1:12" ht="12.75">
      <c r="A38" s="54">
        <v>8</v>
      </c>
      <c r="B38" s="55" t="s">
        <v>8</v>
      </c>
      <c r="C38" s="56">
        <v>21</v>
      </c>
      <c r="D38" s="57" t="s">
        <v>13</v>
      </c>
      <c r="E38" s="56">
        <v>23</v>
      </c>
      <c r="F38" s="60"/>
      <c r="G38" s="56"/>
      <c r="H38" s="61" t="s">
        <v>0</v>
      </c>
      <c r="I38" s="56">
        <v>21</v>
      </c>
      <c r="J38" s="62"/>
      <c r="K38" s="1"/>
      <c r="L38" s="1"/>
    </row>
    <row r="39" spans="1:12" ht="12.75">
      <c r="A39" s="54">
        <v>9</v>
      </c>
      <c r="B39" s="55" t="s">
        <v>10</v>
      </c>
      <c r="C39" s="56">
        <v>18</v>
      </c>
      <c r="D39" s="57" t="s">
        <v>6</v>
      </c>
      <c r="E39" s="56">
        <v>21</v>
      </c>
      <c r="F39" s="70" t="s">
        <v>3</v>
      </c>
      <c r="G39" s="56">
        <v>15</v>
      </c>
      <c r="H39" s="61"/>
      <c r="I39" s="56"/>
      <c r="J39" s="62"/>
      <c r="K39" s="1"/>
      <c r="L39" s="1"/>
    </row>
    <row r="40" spans="1:12" ht="12.75">
      <c r="A40" s="54">
        <v>10</v>
      </c>
      <c r="B40" s="55" t="s">
        <v>6</v>
      </c>
      <c r="C40" s="56">
        <v>17</v>
      </c>
      <c r="D40" s="57"/>
      <c r="E40" s="56"/>
      <c r="F40" s="60" t="s">
        <v>10</v>
      </c>
      <c r="G40" s="56">
        <v>20</v>
      </c>
      <c r="H40" s="69" t="s">
        <v>3</v>
      </c>
      <c r="I40" s="56">
        <v>15</v>
      </c>
      <c r="J40" s="62"/>
      <c r="K40" s="1"/>
      <c r="L40" s="1"/>
    </row>
    <row r="41" spans="1:12" ht="12.75">
      <c r="A41" s="54">
        <v>11</v>
      </c>
      <c r="B41" s="55"/>
      <c r="C41" s="56"/>
      <c r="D41" s="34" t="s">
        <v>3</v>
      </c>
      <c r="E41" s="56">
        <v>13</v>
      </c>
      <c r="F41" s="60" t="s">
        <v>6</v>
      </c>
      <c r="G41" s="56">
        <v>21</v>
      </c>
      <c r="H41" s="61" t="s">
        <v>10</v>
      </c>
      <c r="I41" s="56">
        <v>19</v>
      </c>
      <c r="J41" s="62"/>
      <c r="K41" s="1"/>
      <c r="L41" s="1"/>
    </row>
    <row r="42" spans="1:12" ht="12.75">
      <c r="A42" s="54">
        <v>12</v>
      </c>
      <c r="B42" s="71" t="s">
        <v>3</v>
      </c>
      <c r="C42" s="56">
        <v>12</v>
      </c>
      <c r="D42" s="57" t="s">
        <v>10</v>
      </c>
      <c r="E42" s="56">
        <v>21</v>
      </c>
      <c r="F42" s="60"/>
      <c r="G42" s="56"/>
      <c r="H42" s="61" t="s">
        <v>6</v>
      </c>
      <c r="I42" s="56">
        <v>21</v>
      </c>
      <c r="J42" s="62"/>
      <c r="K42" s="1"/>
      <c r="L42" s="1"/>
    </row>
    <row r="43" spans="1:12" ht="12.75">
      <c r="A43" s="54">
        <v>13</v>
      </c>
      <c r="B43" s="55" t="s">
        <v>4</v>
      </c>
      <c r="C43" s="56">
        <v>16</v>
      </c>
      <c r="D43" s="57" t="s">
        <v>5</v>
      </c>
      <c r="E43" s="56">
        <v>15</v>
      </c>
      <c r="F43" s="60" t="s">
        <v>2</v>
      </c>
      <c r="G43" s="56">
        <v>10</v>
      </c>
      <c r="H43" s="61"/>
      <c r="I43" s="56"/>
      <c r="J43" s="62"/>
      <c r="K43" s="1"/>
      <c r="L43" s="1"/>
    </row>
    <row r="44" spans="1:12" ht="12.75">
      <c r="A44" s="54">
        <v>14</v>
      </c>
      <c r="B44" s="55" t="s">
        <v>5</v>
      </c>
      <c r="C44" s="56">
        <v>15</v>
      </c>
      <c r="D44" s="57"/>
      <c r="E44" s="56"/>
      <c r="F44" s="60" t="s">
        <v>4</v>
      </c>
      <c r="G44" s="56">
        <v>18</v>
      </c>
      <c r="H44" s="61" t="s">
        <v>2</v>
      </c>
      <c r="I44" s="56">
        <v>14</v>
      </c>
      <c r="J44" s="62"/>
      <c r="K44" s="1"/>
      <c r="L44" s="1"/>
    </row>
    <row r="45" spans="1:12" ht="12.75">
      <c r="A45" s="54">
        <v>15</v>
      </c>
      <c r="B45" s="55"/>
      <c r="C45" s="56"/>
      <c r="D45" s="57" t="s">
        <v>2</v>
      </c>
      <c r="E45" s="56">
        <v>12</v>
      </c>
      <c r="F45" s="60" t="s">
        <v>5</v>
      </c>
      <c r="G45" s="56">
        <v>16</v>
      </c>
      <c r="H45" s="61" t="s">
        <v>4</v>
      </c>
      <c r="I45" s="56">
        <v>17</v>
      </c>
      <c r="J45" s="62"/>
      <c r="K45" s="1"/>
      <c r="L45" s="1"/>
    </row>
    <row r="46" spans="1:12" ht="12.75">
      <c r="A46" s="63">
        <v>16</v>
      </c>
      <c r="B46" s="64" t="s">
        <v>2</v>
      </c>
      <c r="C46" s="65">
        <v>10</v>
      </c>
      <c r="D46" s="66" t="s">
        <v>4</v>
      </c>
      <c r="E46" s="65">
        <v>19</v>
      </c>
      <c r="F46" s="67"/>
      <c r="G46" s="65"/>
      <c r="H46" s="68" t="s">
        <v>5</v>
      </c>
      <c r="I46" s="65">
        <v>16</v>
      </c>
      <c r="J46" s="62"/>
      <c r="K46" s="1"/>
      <c r="L46" s="1"/>
    </row>
    <row r="47" spans="1:12" ht="12.75">
      <c r="A47" s="62" t="s">
        <v>57</v>
      </c>
      <c r="B47" s="37"/>
      <c r="C47" s="37"/>
      <c r="D47" s="37"/>
      <c r="E47" s="37"/>
      <c r="F47" s="62"/>
      <c r="G47" s="62"/>
      <c r="H47" s="62"/>
      <c r="I47" s="62"/>
      <c r="J47" s="62"/>
      <c r="K47" s="1"/>
      <c r="L47" s="1"/>
    </row>
    <row r="48" spans="1:12" ht="12.75">
      <c r="A48" s="48">
        <v>1</v>
      </c>
      <c r="B48" s="79" t="s">
        <v>13</v>
      </c>
      <c r="C48" s="73">
        <v>15</v>
      </c>
      <c r="D48" s="82" t="s">
        <v>0</v>
      </c>
      <c r="E48" s="73">
        <v>25</v>
      </c>
      <c r="F48" s="85" t="s">
        <v>6</v>
      </c>
      <c r="G48" s="73">
        <v>21</v>
      </c>
      <c r="H48" s="88" t="s">
        <v>7</v>
      </c>
      <c r="I48" s="74">
        <v>24</v>
      </c>
      <c r="J48" s="72"/>
      <c r="K48" s="72"/>
      <c r="L48" s="72"/>
    </row>
    <row r="49" spans="1:12" ht="12.75">
      <c r="A49" s="54">
        <v>2</v>
      </c>
      <c r="B49" s="80" t="s">
        <v>0</v>
      </c>
      <c r="C49" s="75">
        <v>18</v>
      </c>
      <c r="D49" s="83" t="s">
        <v>7</v>
      </c>
      <c r="E49" s="75">
        <v>26</v>
      </c>
      <c r="F49" s="86" t="s">
        <v>13</v>
      </c>
      <c r="G49" s="75">
        <v>19</v>
      </c>
      <c r="H49" s="89" t="s">
        <v>6</v>
      </c>
      <c r="I49" s="76">
        <v>20</v>
      </c>
      <c r="J49" s="72"/>
      <c r="K49" s="72"/>
      <c r="L49" s="72"/>
    </row>
    <row r="50" spans="1:12" ht="12.75">
      <c r="A50" s="54">
        <v>3</v>
      </c>
      <c r="B50" s="80" t="s">
        <v>7</v>
      </c>
      <c r="C50" s="75">
        <v>22</v>
      </c>
      <c r="D50" s="83" t="s">
        <v>6</v>
      </c>
      <c r="E50" s="75">
        <v>21</v>
      </c>
      <c r="F50" s="86" t="s">
        <v>0</v>
      </c>
      <c r="G50" s="75">
        <v>21</v>
      </c>
      <c r="H50" s="89" t="s">
        <v>13</v>
      </c>
      <c r="I50" s="76">
        <v>16</v>
      </c>
      <c r="J50" s="72"/>
      <c r="K50" s="72"/>
      <c r="L50" s="72"/>
    </row>
    <row r="51" spans="1:12" ht="12.75">
      <c r="A51" s="54">
        <v>4</v>
      </c>
      <c r="B51" s="81" t="s">
        <v>6</v>
      </c>
      <c r="C51" s="77">
        <v>18</v>
      </c>
      <c r="D51" s="84" t="s">
        <v>13</v>
      </c>
      <c r="E51" s="77">
        <v>22</v>
      </c>
      <c r="F51" s="87" t="s">
        <v>7</v>
      </c>
      <c r="G51" s="77">
        <v>24</v>
      </c>
      <c r="H51" s="90" t="s">
        <v>0</v>
      </c>
      <c r="I51" s="78">
        <v>20</v>
      </c>
      <c r="J51" s="72"/>
      <c r="K51" s="72"/>
      <c r="L51" s="72"/>
    </row>
    <row r="52" spans="1:12" ht="12.75">
      <c r="A52" s="72" t="s">
        <v>58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48">
        <v>1</v>
      </c>
      <c r="B53" s="79" t="s">
        <v>11</v>
      </c>
      <c r="C53" s="73">
        <v>26</v>
      </c>
      <c r="D53" s="82" t="s">
        <v>12</v>
      </c>
      <c r="E53" s="73">
        <v>26</v>
      </c>
      <c r="F53" s="85" t="s">
        <v>8</v>
      </c>
      <c r="G53" s="73">
        <v>15</v>
      </c>
      <c r="H53" s="88" t="s">
        <v>9</v>
      </c>
      <c r="I53" s="74">
        <v>22</v>
      </c>
      <c r="J53" s="72"/>
      <c r="K53" s="72"/>
      <c r="L53" s="72"/>
    </row>
    <row r="54" spans="1:12" ht="12.75">
      <c r="A54" s="54">
        <v>2</v>
      </c>
      <c r="B54" s="80" t="s">
        <v>12</v>
      </c>
      <c r="C54" s="75">
        <v>23</v>
      </c>
      <c r="D54" s="83" t="s">
        <v>9</v>
      </c>
      <c r="E54" s="75">
        <v>23</v>
      </c>
      <c r="F54" s="86" t="s">
        <v>11</v>
      </c>
      <c r="G54" s="75">
        <v>25</v>
      </c>
      <c r="H54" s="89" t="s">
        <v>8</v>
      </c>
      <c r="I54" s="76">
        <v>18</v>
      </c>
      <c r="J54" s="72"/>
      <c r="K54" s="72"/>
      <c r="L54" s="72"/>
    </row>
    <row r="55" spans="1:12" ht="12.75">
      <c r="A55" s="54">
        <v>3</v>
      </c>
      <c r="B55" s="80" t="s">
        <v>9</v>
      </c>
      <c r="C55" s="75">
        <v>22</v>
      </c>
      <c r="D55" s="83" t="s">
        <v>8</v>
      </c>
      <c r="E55" s="75">
        <v>24</v>
      </c>
      <c r="F55" s="86" t="s">
        <v>12</v>
      </c>
      <c r="G55" s="75">
        <v>24</v>
      </c>
      <c r="H55" s="89" t="s">
        <v>11</v>
      </c>
      <c r="I55" s="76">
        <v>24</v>
      </c>
      <c r="J55" s="72"/>
      <c r="K55" s="72"/>
      <c r="L55" s="72"/>
    </row>
    <row r="56" spans="1:12" ht="12.75">
      <c r="A56" s="54">
        <v>4</v>
      </c>
      <c r="B56" s="81" t="s">
        <v>8</v>
      </c>
      <c r="C56" s="77">
        <v>19</v>
      </c>
      <c r="D56" s="84" t="s">
        <v>11</v>
      </c>
      <c r="E56" s="77">
        <v>29</v>
      </c>
      <c r="F56" s="87" t="s">
        <v>9</v>
      </c>
      <c r="G56" s="77">
        <v>25</v>
      </c>
      <c r="H56" s="90" t="s">
        <v>12</v>
      </c>
      <c r="I56" s="78">
        <v>20</v>
      </c>
      <c r="J56" s="72"/>
      <c r="K56" s="72"/>
      <c r="L56" s="72"/>
    </row>
    <row r="57" spans="1:1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</sheetData>
  <mergeCells count="13">
    <mergeCell ref="C2:D2"/>
    <mergeCell ref="C5:D5"/>
    <mergeCell ref="C6:D6"/>
    <mergeCell ref="I11:J11"/>
    <mergeCell ref="K12:L12"/>
    <mergeCell ref="C12:D12"/>
    <mergeCell ref="C11:D11"/>
    <mergeCell ref="G12:H12"/>
    <mergeCell ref="E11:F11"/>
    <mergeCell ref="E12:F12"/>
    <mergeCell ref="I12:J12"/>
    <mergeCell ref="G11:H11"/>
    <mergeCell ref="K11:L1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0">
      <selection activeCell="F20" sqref="F20"/>
    </sheetView>
  </sheetViews>
  <sheetFormatPr defaultColWidth="9.140625" defaultRowHeight="12.75"/>
  <cols>
    <col min="13" max="13" width="9.140625" style="1" customWidth="1"/>
  </cols>
  <sheetData>
    <row r="1" spans="1:12" ht="12.75">
      <c r="A1" s="1" t="s">
        <v>31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12.75">
      <c r="A2" s="1"/>
      <c r="B2" s="2" t="s">
        <v>42</v>
      </c>
      <c r="C2" s="3" t="s">
        <v>43</v>
      </c>
      <c r="D2" s="4"/>
      <c r="E2" s="2"/>
      <c r="F2" s="1" t="s">
        <v>20</v>
      </c>
      <c r="G2" s="1"/>
      <c r="H2" s="1"/>
      <c r="I2" s="1"/>
      <c r="J2" s="1"/>
      <c r="K2" s="1"/>
      <c r="L2" s="1"/>
    </row>
    <row r="3" spans="1:12" ht="12.75">
      <c r="A3" s="1"/>
      <c r="B3" s="1" t="s">
        <v>38</v>
      </c>
      <c r="C3" s="5">
        <v>15</v>
      </c>
      <c r="D3" s="1"/>
      <c r="E3" s="1"/>
      <c r="F3" s="1" t="s">
        <v>29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</row>
    <row r="4" spans="1:12" ht="12.75">
      <c r="A4" s="1"/>
      <c r="B4" s="1" t="s">
        <v>39</v>
      </c>
      <c r="C4" s="7">
        <v>4</v>
      </c>
      <c r="D4" s="1" t="s">
        <v>45</v>
      </c>
      <c r="E4" s="1"/>
      <c r="F4" s="1" t="s">
        <v>48</v>
      </c>
      <c r="G4" s="8" t="s">
        <v>27</v>
      </c>
      <c r="H4" s="9" t="s">
        <v>32</v>
      </c>
      <c r="I4" s="10" t="s">
        <v>33</v>
      </c>
      <c r="J4" s="11" t="s">
        <v>47</v>
      </c>
      <c r="K4" s="5" t="s">
        <v>37</v>
      </c>
      <c r="L4" s="5" t="s">
        <v>37</v>
      </c>
    </row>
    <row r="5" spans="1:12" ht="12.75">
      <c r="A5" s="1"/>
      <c r="B5" s="1" t="s">
        <v>49</v>
      </c>
      <c r="C5" s="3" t="s">
        <v>50</v>
      </c>
      <c r="D5" s="4"/>
      <c r="E5" s="12"/>
      <c r="F5" s="12"/>
      <c r="G5" s="12"/>
      <c r="H5" s="12"/>
      <c r="I5" s="12"/>
      <c r="J5" s="12"/>
      <c r="K5" s="12"/>
      <c r="L5" s="12"/>
    </row>
    <row r="6" spans="1:12" ht="12.75">
      <c r="A6" s="1"/>
      <c r="B6" s="1" t="s">
        <v>40</v>
      </c>
      <c r="C6" s="3" t="s">
        <v>41</v>
      </c>
      <c r="D6" s="4"/>
      <c r="E6" s="13"/>
      <c r="F6" s="12"/>
      <c r="G6" s="12"/>
      <c r="H6" s="13"/>
      <c r="I6" s="13"/>
      <c r="J6" s="12"/>
      <c r="K6" s="12"/>
      <c r="L6" s="12"/>
    </row>
    <row r="7" spans="1:12" ht="12.75">
      <c r="A7" s="1"/>
      <c r="B7" s="1" t="s">
        <v>36</v>
      </c>
      <c r="C7" s="14" t="s">
        <v>37</v>
      </c>
      <c r="D7" s="15" t="s">
        <v>39</v>
      </c>
      <c r="E7" s="14"/>
      <c r="F7" s="1" t="s">
        <v>44</v>
      </c>
      <c r="G7" s="12"/>
      <c r="H7" s="12"/>
      <c r="I7" s="12"/>
      <c r="J7" s="12"/>
      <c r="K7" s="12"/>
      <c r="L7" s="12"/>
    </row>
    <row r="8" spans="1:12" ht="12.75">
      <c r="A8" s="1"/>
      <c r="B8" s="12"/>
      <c r="C8" s="16"/>
      <c r="D8" s="17"/>
      <c r="E8" s="16"/>
      <c r="F8" s="12"/>
      <c r="G8" s="12"/>
      <c r="H8" s="12"/>
      <c r="I8" s="12"/>
      <c r="J8" s="12"/>
      <c r="K8" s="12"/>
      <c r="L8" s="1"/>
    </row>
    <row r="9" spans="1:12" ht="12.75">
      <c r="A9" s="1"/>
      <c r="B9" s="12"/>
      <c r="C9" s="16"/>
      <c r="D9" s="17"/>
      <c r="E9" s="16"/>
      <c r="F9" s="12"/>
      <c r="G9" s="12"/>
      <c r="H9" s="12"/>
      <c r="I9" s="12"/>
      <c r="J9" s="12"/>
      <c r="K9" s="12"/>
      <c r="L9" s="1"/>
    </row>
    <row r="10" spans="1:12" ht="12.75">
      <c r="A10" s="1"/>
      <c r="B10" s="18"/>
      <c r="C10" s="18"/>
      <c r="D10" s="18"/>
      <c r="E10" s="19"/>
      <c r="F10" s="19"/>
      <c r="G10" s="19"/>
      <c r="H10" s="19"/>
      <c r="I10" s="18"/>
      <c r="J10" s="18"/>
      <c r="K10" s="18"/>
      <c r="L10" s="20"/>
    </row>
    <row r="11" spans="1:12" ht="12.75">
      <c r="A11" s="1"/>
      <c r="B11" s="12"/>
      <c r="C11" s="21" t="s">
        <v>30</v>
      </c>
      <c r="D11" s="22"/>
      <c r="E11" s="93"/>
      <c r="F11" s="22"/>
      <c r="G11" s="22"/>
      <c r="H11" s="23"/>
      <c r="I11" s="24"/>
      <c r="J11" s="24"/>
      <c r="K11" s="24"/>
      <c r="L11" s="25"/>
    </row>
    <row r="12" spans="1:12" ht="12.75">
      <c r="A12" s="1"/>
      <c r="B12" s="1"/>
      <c r="C12" s="26"/>
      <c r="D12" s="27"/>
      <c r="E12" s="26" t="s">
        <v>52</v>
      </c>
      <c r="F12" s="27"/>
      <c r="G12" s="27"/>
      <c r="H12" s="28"/>
      <c r="I12" s="29"/>
      <c r="J12" s="29"/>
      <c r="K12" s="29"/>
      <c r="L12" s="29"/>
    </row>
    <row r="13" spans="1:12" ht="12.75">
      <c r="A13" s="30" t="s">
        <v>35</v>
      </c>
      <c r="B13" s="31" t="s">
        <v>28</v>
      </c>
      <c r="C13" s="32" t="s">
        <v>56</v>
      </c>
      <c r="D13" s="31" t="s">
        <v>46</v>
      </c>
      <c r="E13" s="33" t="s">
        <v>53</v>
      </c>
      <c r="F13" s="91" t="s">
        <v>60</v>
      </c>
      <c r="G13" s="33" t="s">
        <v>61</v>
      </c>
      <c r="H13" s="33" t="s">
        <v>54</v>
      </c>
      <c r="I13" s="2"/>
      <c r="J13" s="2"/>
      <c r="K13" s="2"/>
      <c r="L13" s="2"/>
    </row>
    <row r="14" spans="1:12" ht="12.75">
      <c r="A14" s="7" t="s">
        <v>19</v>
      </c>
      <c r="B14" s="7" t="s">
        <v>11</v>
      </c>
      <c r="C14" s="7">
        <v>2.652</v>
      </c>
      <c r="D14" s="31">
        <f>IF(ISNUMBER(C14),RANK(C14,C$14:C$28,1),"")</f>
        <v>1</v>
      </c>
      <c r="E14" s="30">
        <f>IF(OR(E$11="",E$11=$A14),0+INDEX($C$31:$C$45,MATCH($B14,$B$31:$B$45,0),1)+INDEX($E$31:$E$45,MATCH($B14,$D$31:$D$45,0),1)+INDEX($G$31:$G$45,MATCH($B14,$F$31:$F$45,0),1)+INDEX($I$31:$I$45,MATCH($B14,$H$31:$H$45,0),1),"")</f>
        <v>135</v>
      </c>
      <c r="F14" s="31">
        <v>30</v>
      </c>
      <c r="G14" s="30">
        <f>E14-F14</f>
        <v>105</v>
      </c>
      <c r="H14" s="30">
        <f aca="true" t="shared" si="0" ref="F14:H28">IF(ISNUMBER(G14),RANK(G14,G$14:G$28,0),"")</f>
        <v>1</v>
      </c>
      <c r="I14" s="2"/>
      <c r="J14" s="2"/>
      <c r="K14" s="2"/>
      <c r="L14" s="2"/>
    </row>
    <row r="15" spans="1:12" ht="12.75">
      <c r="A15" s="34" t="s">
        <v>19</v>
      </c>
      <c r="B15" s="34" t="s">
        <v>8</v>
      </c>
      <c r="C15" s="34">
        <v>3.088</v>
      </c>
      <c r="D15" s="32">
        <f>IF(ISNUMBER(C15),RANK(C15,C$14:C$28,1),"")</f>
        <v>5</v>
      </c>
      <c r="E15" s="35">
        <f>IF(OR(E$11="",E$11=$A15),0+INDEX($C$31:$C$45,MATCH($B15,$B$31:$B$45,0),1)+INDEX($E$31:$E$45,MATCH($B15,$D$31:$D$45,0),1)+INDEX($G$31:$G$45,MATCH($B15,$F$31:$F$45,0),1)+INDEX($I$31:$I$45,MATCH($B15,$H$31:$H$45,0),1),"")</f>
        <v>114</v>
      </c>
      <c r="F15" s="32">
        <v>27</v>
      </c>
      <c r="G15" s="35">
        <f>E15-F15</f>
        <v>87</v>
      </c>
      <c r="H15" s="35">
        <f t="shared" si="0"/>
        <v>4</v>
      </c>
      <c r="I15" s="2"/>
      <c r="J15" s="2"/>
      <c r="K15" s="2"/>
      <c r="L15" s="2"/>
    </row>
    <row r="16" spans="1:12" ht="12.75">
      <c r="A16" s="34" t="s">
        <v>34</v>
      </c>
      <c r="B16" s="34" t="s">
        <v>7</v>
      </c>
      <c r="C16" s="34">
        <v>3.064</v>
      </c>
      <c r="D16" s="32">
        <f>IF(ISNUMBER(C16),RANK(C16,C$14:C$28,1),"")</f>
        <v>4</v>
      </c>
      <c r="E16" s="35">
        <f>IF(OR(E$11="",E$11=$A16),0+INDEX($C$31:$C$45,MATCH($B16,$B$31:$B$45,0),1)+INDEX($E$31:$E$45,MATCH($B16,$D$31:$D$45,0),1)+INDEX($G$31:$G$45,MATCH($B16,$F$31:$F$45,0),1)+INDEX($I$31:$I$45,MATCH($B16,$H$31:$H$45,0),1),"")</f>
        <v>110</v>
      </c>
      <c r="F16" s="32">
        <v>25</v>
      </c>
      <c r="G16" s="35">
        <f>E16-F16</f>
        <v>85</v>
      </c>
      <c r="H16" s="35">
        <f t="shared" si="0"/>
        <v>5</v>
      </c>
      <c r="I16" s="2"/>
      <c r="J16" s="2"/>
      <c r="K16" s="2"/>
      <c r="L16" s="2"/>
    </row>
    <row r="17" spans="1:12" ht="12.75">
      <c r="A17" s="34" t="s">
        <v>34</v>
      </c>
      <c r="B17" s="34" t="s">
        <v>10</v>
      </c>
      <c r="C17" s="34">
        <v>2.962</v>
      </c>
      <c r="D17" s="32">
        <f>IF(ISNUMBER(C17),RANK(C17,C$14:C$28,1),"")</f>
        <v>3</v>
      </c>
      <c r="E17" s="35">
        <f>IF(OR(E$11="",E$11=$A17),0+INDEX($C$31:$C$45,MATCH($B17,$B$31:$B$45,0),1)+INDEX($E$31:$E$45,MATCH($B17,$D$31:$D$45,0),1)+INDEX($G$31:$G$45,MATCH($B17,$F$31:$F$45,0),1)+INDEX($I$31:$I$45,MATCH($B17,$H$31:$H$45,0),1),"")</f>
        <v>112</v>
      </c>
      <c r="F17" s="32">
        <v>22</v>
      </c>
      <c r="G17" s="35">
        <f>E17-F17</f>
        <v>90</v>
      </c>
      <c r="H17" s="35">
        <f t="shared" si="0"/>
        <v>3</v>
      </c>
      <c r="I17" s="2"/>
      <c r="J17" s="2"/>
      <c r="K17" s="2"/>
      <c r="L17" s="2"/>
    </row>
    <row r="18" spans="1:12" ht="12.75">
      <c r="A18" s="34" t="s">
        <v>19</v>
      </c>
      <c r="B18" s="34" t="s">
        <v>12</v>
      </c>
      <c r="C18" s="34">
        <v>2.899</v>
      </c>
      <c r="D18" s="32">
        <f>IF(ISNUMBER(C18),RANK(C18,C$14:C$28,1),"")</f>
        <v>2</v>
      </c>
      <c r="E18" s="35">
        <f>IF(OR(E$11="",E$11=$A18),0+INDEX($C$31:$C$45,MATCH($B18,$B$31:$B$45,0),1)+INDEX($E$31:$E$45,MATCH($B18,$D$31:$D$45,0),1)+INDEX($G$31:$G$45,MATCH($B18,$F$31:$F$45,0),1)+INDEX($I$31:$I$45,MATCH($B18,$H$31:$H$45,0),1),"")</f>
        <v>123</v>
      </c>
      <c r="F18" s="32">
        <v>25</v>
      </c>
      <c r="G18" s="35">
        <f>E18-F18</f>
        <v>98</v>
      </c>
      <c r="H18" s="35">
        <f t="shared" si="0"/>
        <v>2</v>
      </c>
      <c r="I18" s="2"/>
      <c r="J18" s="2"/>
      <c r="K18" s="2"/>
      <c r="L18" s="2"/>
    </row>
    <row r="19" spans="1:12" ht="12.75">
      <c r="A19" s="34" t="s">
        <v>34</v>
      </c>
      <c r="B19" s="34" t="s">
        <v>13</v>
      </c>
      <c r="C19" s="34">
        <v>3.387</v>
      </c>
      <c r="D19" s="32">
        <f>IF(ISNUMBER(C19),RANK(C19,C$14:C$28,1),"")</f>
        <v>6</v>
      </c>
      <c r="E19" s="35">
        <f>IF(OR(E$11="",E$11=$A19),0+INDEX($C$31:$C$45,MATCH($B19,$B$31:$B$45,0),1)+INDEX($E$31:$E$45,MATCH($B19,$D$31:$D$45,0),1)+INDEX($G$31:$G$45,MATCH($B19,$F$31:$F$45,0),1)+INDEX($I$31:$I$45,MATCH($B19,$H$31:$H$45,0),1),"")</f>
        <v>96</v>
      </c>
      <c r="F19" s="32">
        <v>21</v>
      </c>
      <c r="G19" s="35">
        <f>E19-F19</f>
        <v>75</v>
      </c>
      <c r="H19" s="35">
        <f t="shared" si="0"/>
        <v>6</v>
      </c>
      <c r="I19" s="2"/>
      <c r="J19" s="2"/>
      <c r="K19" s="2"/>
      <c r="L19" s="2"/>
    </row>
    <row r="20" spans="1:12" ht="12.75">
      <c r="A20" s="34"/>
      <c r="B20" s="34"/>
      <c r="C20" s="34"/>
      <c r="D20" s="32"/>
      <c r="E20" s="35"/>
      <c r="F20" s="32">
        <f t="shared" si="0"/>
      </c>
      <c r="G20" s="35"/>
      <c r="H20" s="35">
        <f t="shared" si="0"/>
      </c>
      <c r="I20" s="2"/>
      <c r="J20" s="2"/>
      <c r="K20" s="2"/>
      <c r="L20" s="2"/>
    </row>
    <row r="21" spans="1:12" ht="12.75">
      <c r="A21" s="34"/>
      <c r="B21" s="34"/>
      <c r="C21" s="34"/>
      <c r="D21" s="32"/>
      <c r="E21" s="35"/>
      <c r="F21" s="32">
        <f t="shared" si="0"/>
      </c>
      <c r="G21" s="35"/>
      <c r="H21" s="35">
        <f t="shared" si="0"/>
      </c>
      <c r="I21" s="2"/>
      <c r="J21" s="2"/>
      <c r="K21" s="2"/>
      <c r="L21" s="2"/>
    </row>
    <row r="22" spans="1:12" ht="12.75">
      <c r="A22" s="34"/>
      <c r="B22" s="34"/>
      <c r="C22" s="34"/>
      <c r="D22" s="32"/>
      <c r="E22" s="35"/>
      <c r="F22" s="32">
        <f t="shared" si="0"/>
      </c>
      <c r="G22" s="35"/>
      <c r="H22" s="35">
        <f t="shared" si="0"/>
      </c>
      <c r="I22" s="2"/>
      <c r="J22" s="2"/>
      <c r="K22" s="2"/>
      <c r="L22" s="2"/>
    </row>
    <row r="23" spans="1:12" ht="12.75">
      <c r="A23" s="34"/>
      <c r="B23" s="34"/>
      <c r="C23" s="34"/>
      <c r="D23" s="32"/>
      <c r="E23" s="35"/>
      <c r="F23" s="32">
        <f t="shared" si="0"/>
      </c>
      <c r="G23" s="35"/>
      <c r="H23" s="35">
        <f t="shared" si="0"/>
      </c>
      <c r="I23" s="2"/>
      <c r="J23" s="2"/>
      <c r="K23" s="2"/>
      <c r="L23" s="2"/>
    </row>
    <row r="24" spans="1:12" ht="12.75">
      <c r="A24" s="34"/>
      <c r="B24" s="34"/>
      <c r="C24" s="34"/>
      <c r="D24" s="32"/>
      <c r="E24" s="35"/>
      <c r="F24" s="32">
        <f t="shared" si="0"/>
      </c>
      <c r="G24" s="35"/>
      <c r="H24" s="35">
        <f t="shared" si="0"/>
      </c>
      <c r="I24" s="2"/>
      <c r="J24" s="2"/>
      <c r="K24" s="2"/>
      <c r="L24" s="2"/>
    </row>
    <row r="25" spans="1:12" ht="12.75">
      <c r="A25" s="34"/>
      <c r="B25" s="34"/>
      <c r="C25" s="34"/>
      <c r="D25" s="32"/>
      <c r="E25" s="35"/>
      <c r="F25" s="32">
        <f t="shared" si="0"/>
      </c>
      <c r="G25" s="35"/>
      <c r="H25" s="35">
        <f t="shared" si="0"/>
      </c>
      <c r="I25" s="2"/>
      <c r="J25" s="2"/>
      <c r="K25" s="2"/>
      <c r="L25" s="2"/>
    </row>
    <row r="26" spans="1:12" ht="12.75">
      <c r="A26" s="34"/>
      <c r="B26" s="34"/>
      <c r="C26" s="34"/>
      <c r="D26" s="32"/>
      <c r="E26" s="35"/>
      <c r="F26" s="32">
        <f t="shared" si="0"/>
      </c>
      <c r="G26" s="35"/>
      <c r="H26" s="35">
        <f t="shared" si="0"/>
      </c>
      <c r="I26" s="2"/>
      <c r="J26" s="2"/>
      <c r="K26" s="2"/>
      <c r="L26" s="2"/>
    </row>
    <row r="27" spans="1:12" ht="12.75">
      <c r="A27" s="34"/>
      <c r="B27" s="34"/>
      <c r="C27" s="34"/>
      <c r="D27" s="32"/>
      <c r="E27" s="35"/>
      <c r="F27" s="32">
        <f t="shared" si="0"/>
      </c>
      <c r="G27" s="35"/>
      <c r="H27" s="35">
        <f t="shared" si="0"/>
      </c>
      <c r="I27" s="2"/>
      <c r="J27" s="2"/>
      <c r="K27" s="2"/>
      <c r="L27" s="2"/>
    </row>
    <row r="28" spans="1:12" ht="12.75">
      <c r="A28" s="5"/>
      <c r="B28" s="5"/>
      <c r="C28" s="5"/>
      <c r="D28" s="36"/>
      <c r="E28" s="36"/>
      <c r="F28" s="92">
        <f t="shared" si="0"/>
      </c>
      <c r="G28" s="36"/>
      <c r="H28" s="36">
        <f t="shared" si="0"/>
      </c>
      <c r="I28" s="2"/>
      <c r="J28" s="2"/>
      <c r="K28" s="2"/>
      <c r="L28" s="2"/>
    </row>
    <row r="29" spans="1:12" ht="12.75">
      <c r="A29" s="37"/>
      <c r="B29" s="37"/>
      <c r="C29" s="37"/>
      <c r="D29" s="37"/>
      <c r="E29" s="37"/>
      <c r="F29" s="38"/>
      <c r="G29" s="39"/>
      <c r="H29" s="38"/>
      <c r="I29" s="39"/>
      <c r="J29" s="38"/>
      <c r="K29" s="16"/>
      <c r="L29" s="40"/>
    </row>
    <row r="30" spans="1:12" ht="12.75">
      <c r="A30" s="41" t="s">
        <v>55</v>
      </c>
      <c r="B30" s="42" t="s">
        <v>28</v>
      </c>
      <c r="C30" s="42" t="s">
        <v>53</v>
      </c>
      <c r="D30" s="43" t="s">
        <v>28</v>
      </c>
      <c r="E30" s="43" t="s">
        <v>53</v>
      </c>
      <c r="F30" s="44" t="s">
        <v>28</v>
      </c>
      <c r="G30" s="45" t="s">
        <v>53</v>
      </c>
      <c r="H30" s="46" t="s">
        <v>28</v>
      </c>
      <c r="I30" s="47" t="s">
        <v>53</v>
      </c>
      <c r="J30" s="38"/>
      <c r="K30" s="16"/>
      <c r="L30" s="40"/>
    </row>
    <row r="31" spans="1:12" ht="12.75">
      <c r="A31" s="48">
        <v>1</v>
      </c>
      <c r="B31" s="49" t="s">
        <v>11</v>
      </c>
      <c r="C31" s="50">
        <v>34</v>
      </c>
      <c r="D31" s="51" t="s">
        <v>12</v>
      </c>
      <c r="E31" s="50">
        <v>34</v>
      </c>
      <c r="F31" s="52" t="s">
        <v>10</v>
      </c>
      <c r="G31" s="50">
        <v>29</v>
      </c>
      <c r="H31" s="53"/>
      <c r="I31" s="50"/>
      <c r="J31" s="38"/>
      <c r="K31" s="16"/>
      <c r="L31" s="40"/>
    </row>
    <row r="32" spans="1:12" ht="12.75">
      <c r="A32" s="54">
        <v>2</v>
      </c>
      <c r="B32" s="55" t="s">
        <v>8</v>
      </c>
      <c r="C32" s="56">
        <v>28</v>
      </c>
      <c r="D32" s="57" t="s">
        <v>7</v>
      </c>
      <c r="E32" s="56">
        <v>31</v>
      </c>
      <c r="F32" s="58" t="s">
        <v>13</v>
      </c>
      <c r="G32" s="56">
        <v>26</v>
      </c>
      <c r="H32" s="59"/>
      <c r="I32" s="56"/>
      <c r="J32" s="38"/>
      <c r="K32" s="16"/>
      <c r="L32" s="40"/>
    </row>
    <row r="33" spans="1:12" ht="12.75">
      <c r="A33" s="54">
        <v>3</v>
      </c>
      <c r="B33" s="55" t="s">
        <v>12</v>
      </c>
      <c r="C33" s="56">
        <v>25</v>
      </c>
      <c r="D33" s="57"/>
      <c r="E33" s="56"/>
      <c r="F33" s="60" t="s">
        <v>11</v>
      </c>
      <c r="G33" s="56">
        <v>32</v>
      </c>
      <c r="H33" s="61" t="s">
        <v>10</v>
      </c>
      <c r="I33" s="56">
        <v>22</v>
      </c>
      <c r="J33" s="37"/>
      <c r="K33" s="2"/>
      <c r="L33" s="2"/>
    </row>
    <row r="34" spans="1:12" ht="12.75">
      <c r="A34" s="54">
        <v>4</v>
      </c>
      <c r="B34" s="55" t="s">
        <v>7</v>
      </c>
      <c r="C34" s="56">
        <v>25</v>
      </c>
      <c r="D34" s="57"/>
      <c r="E34" s="56"/>
      <c r="F34" s="60" t="s">
        <v>8</v>
      </c>
      <c r="G34" s="56">
        <v>31</v>
      </c>
      <c r="H34" s="61" t="s">
        <v>13</v>
      </c>
      <c r="I34" s="56">
        <v>24</v>
      </c>
      <c r="J34" s="37"/>
      <c r="K34" s="2"/>
      <c r="L34" s="2"/>
    </row>
    <row r="35" spans="1:12" ht="12.75">
      <c r="A35" s="54">
        <v>5</v>
      </c>
      <c r="B35" s="55"/>
      <c r="C35" s="56"/>
      <c r="D35" s="57" t="s">
        <v>10</v>
      </c>
      <c r="E35" s="56">
        <v>30</v>
      </c>
      <c r="F35" s="60" t="s">
        <v>12</v>
      </c>
      <c r="G35" s="56">
        <v>32</v>
      </c>
      <c r="H35" s="61" t="s">
        <v>11</v>
      </c>
      <c r="I35" s="56">
        <v>30</v>
      </c>
      <c r="J35" s="37"/>
      <c r="K35" s="2"/>
      <c r="L35" s="2"/>
    </row>
    <row r="36" spans="1:12" ht="12.75">
      <c r="A36" s="54">
        <v>6</v>
      </c>
      <c r="B36" s="55"/>
      <c r="C36" s="56"/>
      <c r="D36" s="57" t="s">
        <v>13</v>
      </c>
      <c r="E36" s="56">
        <v>25</v>
      </c>
      <c r="F36" s="60" t="s">
        <v>7</v>
      </c>
      <c r="G36" s="56">
        <v>28</v>
      </c>
      <c r="H36" s="61" t="s">
        <v>8</v>
      </c>
      <c r="I36" s="56">
        <v>28</v>
      </c>
      <c r="J36" s="62"/>
      <c r="K36" s="1"/>
      <c r="L36" s="1"/>
    </row>
    <row r="37" spans="1:12" ht="12.75">
      <c r="A37" s="54">
        <v>7</v>
      </c>
      <c r="B37" s="55" t="s">
        <v>10</v>
      </c>
      <c r="C37" s="56">
        <v>31</v>
      </c>
      <c r="D37" s="57" t="s">
        <v>11</v>
      </c>
      <c r="E37" s="56">
        <v>39</v>
      </c>
      <c r="F37" s="60"/>
      <c r="G37" s="56"/>
      <c r="H37" s="61" t="s">
        <v>12</v>
      </c>
      <c r="I37" s="56">
        <v>32</v>
      </c>
      <c r="J37" s="62"/>
      <c r="K37" s="1"/>
      <c r="L37" s="1"/>
    </row>
    <row r="38" spans="1:12" ht="12.75">
      <c r="A38" s="54">
        <v>8</v>
      </c>
      <c r="B38" s="55" t="s">
        <v>13</v>
      </c>
      <c r="C38" s="56">
        <v>21</v>
      </c>
      <c r="D38" s="57" t="s">
        <v>8</v>
      </c>
      <c r="E38" s="56">
        <v>27</v>
      </c>
      <c r="F38" s="60"/>
      <c r="G38" s="56"/>
      <c r="H38" s="61" t="s">
        <v>7</v>
      </c>
      <c r="I38" s="56">
        <v>26</v>
      </c>
      <c r="J38" s="62"/>
      <c r="K38" s="1"/>
      <c r="L38" s="1"/>
    </row>
    <row r="39" spans="1:12" ht="12.75">
      <c r="A39" s="54">
        <v>9</v>
      </c>
      <c r="B39" s="55"/>
      <c r="C39" s="56"/>
      <c r="D39" s="57"/>
      <c r="E39" s="56"/>
      <c r="F39" s="60"/>
      <c r="G39" s="56"/>
      <c r="H39" s="61"/>
      <c r="I39" s="56"/>
      <c r="J39" s="62"/>
      <c r="K39" s="1"/>
      <c r="L39" s="1"/>
    </row>
    <row r="40" spans="1:12" ht="12.75">
      <c r="A40" s="54">
        <v>10</v>
      </c>
      <c r="B40" s="55"/>
      <c r="C40" s="56"/>
      <c r="D40" s="57"/>
      <c r="E40" s="56"/>
      <c r="F40" s="60"/>
      <c r="G40" s="56"/>
      <c r="H40" s="61"/>
      <c r="I40" s="56"/>
      <c r="J40" s="62"/>
      <c r="K40" s="1"/>
      <c r="L40" s="1"/>
    </row>
    <row r="41" spans="1:12" ht="12.75">
      <c r="A41" s="54">
        <v>11</v>
      </c>
      <c r="B41" s="55"/>
      <c r="C41" s="56"/>
      <c r="D41" s="57"/>
      <c r="E41" s="56"/>
      <c r="F41" s="60"/>
      <c r="G41" s="56"/>
      <c r="H41" s="61"/>
      <c r="I41" s="56"/>
      <c r="J41" s="62"/>
      <c r="K41" s="1"/>
      <c r="L41" s="1"/>
    </row>
    <row r="42" spans="1:12" ht="12.75">
      <c r="A42" s="54">
        <v>12</v>
      </c>
      <c r="B42" s="55"/>
      <c r="C42" s="56"/>
      <c r="D42" s="57"/>
      <c r="E42" s="56"/>
      <c r="F42" s="60"/>
      <c r="G42" s="56"/>
      <c r="H42" s="61"/>
      <c r="I42" s="56"/>
      <c r="J42" s="62"/>
      <c r="K42" s="1"/>
      <c r="L42" s="1"/>
    </row>
    <row r="43" spans="1:12" ht="12.75">
      <c r="A43" s="54">
        <v>13</v>
      </c>
      <c r="B43" s="55"/>
      <c r="C43" s="56"/>
      <c r="D43" s="57"/>
      <c r="E43" s="56"/>
      <c r="F43" s="60"/>
      <c r="G43" s="56"/>
      <c r="H43" s="61"/>
      <c r="I43" s="56"/>
      <c r="J43" s="62"/>
      <c r="K43" s="1"/>
      <c r="L43" s="1"/>
    </row>
    <row r="44" spans="1:12" ht="12.75">
      <c r="A44" s="54">
        <v>14</v>
      </c>
      <c r="B44" s="55"/>
      <c r="C44" s="56"/>
      <c r="D44" s="57"/>
      <c r="E44" s="56"/>
      <c r="F44" s="60"/>
      <c r="G44" s="56"/>
      <c r="H44" s="61"/>
      <c r="I44" s="56"/>
      <c r="J44" s="62"/>
      <c r="K44" s="1"/>
      <c r="L44" s="1"/>
    </row>
    <row r="45" spans="1:12" ht="12.75">
      <c r="A45" s="63">
        <v>15</v>
      </c>
      <c r="B45" s="64"/>
      <c r="C45" s="65"/>
      <c r="D45" s="66"/>
      <c r="E45" s="65"/>
      <c r="F45" s="67"/>
      <c r="G45" s="65"/>
      <c r="H45" s="68"/>
      <c r="I45" s="65"/>
      <c r="J45" s="62"/>
      <c r="K45" s="1"/>
      <c r="L45" s="1"/>
    </row>
    <row r="46" spans="1:12" ht="12.75">
      <c r="A46" s="62"/>
      <c r="B46" s="37"/>
      <c r="C46" s="37"/>
      <c r="D46" s="37"/>
      <c r="E46" s="37"/>
      <c r="F46" s="62"/>
      <c r="G46" s="62"/>
      <c r="H46" s="62"/>
      <c r="I46" s="62"/>
      <c r="J46" s="62"/>
      <c r="K46" s="1"/>
      <c r="L46" s="1"/>
    </row>
  </sheetData>
  <mergeCells count="9">
    <mergeCell ref="K12:L12"/>
    <mergeCell ref="C12:D12"/>
    <mergeCell ref="C11:D11"/>
    <mergeCell ref="I12:J12"/>
    <mergeCell ref="E12:H12"/>
    <mergeCell ref="F11:H11"/>
    <mergeCell ref="C2:D2"/>
    <mergeCell ref="C5:D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2007-11-10T06:15:54Z</dcterms:created>
  <dcterms:modified xsi:type="dcterms:W3CDTF">2007-11-17T10:59:49Z</dcterms:modified>
  <cp:category/>
  <cp:version/>
  <cp:contentType/>
  <cp:contentStatus/>
</cp:coreProperties>
</file>